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M:\ОТДЕЛЫ\ЦКПСРЗ\01. ЗАКУПКИ\1 ФАЙЛЫ для размещения на САЙТЕ\"/>
    </mc:Choice>
  </mc:AlternateContent>
  <xr:revisionPtr revIDLastSave="0" documentId="13_ncr:1_{A8E12A56-DC49-47C3-9D13-3A43EB466441}" xr6:coauthVersionLast="47" xr6:coauthVersionMax="47" xr10:uidLastSave="{00000000-0000-0000-0000-000000000000}"/>
  <bookViews>
    <workbookView xWindow="1170" yWindow="1110" windowWidth="34290" windowHeight="15090" xr2:uid="{00000000-000D-0000-FFFF-FFFF00000000}"/>
  </bookViews>
  <sheets>
    <sheet name="Расчетная цена договора" sheetId="9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2" i="9" l="1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B8" i="9" l="1"/>
  <c r="C6" i="9" l="1"/>
  <c r="C7" i="9" l="1"/>
  <c r="C8" i="9" s="1"/>
  <c r="C9" i="9" l="1"/>
  <c r="C11" i="9" l="1"/>
  <c r="C14" i="9" l="1"/>
  <c r="C15" i="9" l="1"/>
  <c r="C31" i="9" l="1"/>
  <c r="C32" i="9" l="1"/>
  <c r="B34" i="9" s="1"/>
</calcChain>
</file>

<file path=xl/sharedStrings.xml><?xml version="1.0" encoding="utf-8"?>
<sst xmlns="http://schemas.openxmlformats.org/spreadsheetml/2006/main" count="40" uniqueCount="38">
  <si>
    <t>Модель, марка</t>
  </si>
  <si>
    <t>Срок поставки, дней</t>
  </si>
  <si>
    <t>руб. (для оценки)</t>
  </si>
  <si>
    <t>1 юань =</t>
  </si>
  <si>
    <t>Стоимость обслуживания на 4 000 мтч, рублей/юаней без НДС</t>
  </si>
  <si>
    <t>Расчетная (условная) цена договора</t>
  </si>
  <si>
    <t>юани</t>
  </si>
  <si>
    <t>рубли</t>
  </si>
  <si>
    <t>Валюта поставки</t>
  </si>
  <si>
    <t>Цена Товара (без учета доставки), без НДС</t>
  </si>
  <si>
    <t>Стоимость доставки Товара, без НДС</t>
  </si>
  <si>
    <t>Цена единицы Товара с учетом доставки, без НДС</t>
  </si>
  <si>
    <t>Размер аванса за Товар, без НДС</t>
  </si>
  <si>
    <t>ИТОГО,  Стоимость обслуживания на 4 000 мтч, без НДС</t>
  </si>
  <si>
    <t>Валюта проведения обслуживания</t>
  </si>
  <si>
    <t>Стоимость нормо-часа выполнения работ,  без НДС</t>
  </si>
  <si>
    <t>Поставка Товара, рублей/юаней без НДС</t>
  </si>
  <si>
    <t>Предельная стоимость работ по текущему ремонту (ТР), руб. без НДС</t>
  </si>
  <si>
    <t>Расчетная (услованя) цена договора, руб. без НДС</t>
  </si>
  <si>
    <t>50 мтч</t>
  </si>
  <si>
    <t>100 мтч</t>
  </si>
  <si>
    <t>250 мтч</t>
  </si>
  <si>
    <t>500 мтч</t>
  </si>
  <si>
    <t>750 мтч</t>
  </si>
  <si>
    <t>1000 мтч</t>
  </si>
  <si>
    <t>1250 мтч</t>
  </si>
  <si>
    <t>1500 мтч</t>
  </si>
  <si>
    <t>1750 мтч</t>
  </si>
  <si>
    <t>2000 мтч</t>
  </si>
  <si>
    <t>2250 мтч</t>
  </si>
  <si>
    <t>2500 мтч</t>
  </si>
  <si>
    <t>2750 мтч</t>
  </si>
  <si>
    <t>3000 мтч</t>
  </si>
  <si>
    <t>3250 мтч</t>
  </si>
  <si>
    <t>3500 мтч</t>
  </si>
  <si>
    <t>3750 мтч</t>
  </si>
  <si>
    <t>4000 мтч</t>
  </si>
  <si>
    <t>Наработка ричстакера и стоимость 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</si>
</sst>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₽&quot;_-;\-* #,##0.00\ &quot;₽&quot;_-;_-* &quot;-&quot;??\ &quot;₽&quot;_-;_-@_-"/>
    <numFmt numFmtId="43" formatCode="_-* #,##0.00_-;\-* #,##0.00_-;_-* &quot;-&quot;??_-;_-@_-"/>
    <numFmt numFmtId="164" formatCode="[$€-2]\ #,##0.00"/>
    <numFmt numFmtId="165" formatCode="#,##0.00\ &quot;₽&quot;"/>
    <numFmt numFmtId="166" formatCode="_ [$¥-804]* #,##0.00_ ;_ [$¥-804]* \-#,##0.00_ ;_ [$¥-804]* &quot;-&quot;??_ ;_ @_ "/>
    <numFmt numFmtId="167" formatCode="_-* #,##0.0000_-;\-* #,##0.00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00FF00"/>
        <bgColor rgb="FF00FF00"/>
      </patternFill>
    </fill>
    <fill>
      <patternFill patternType="solid">
        <fgColor rgb="FFFFC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rgb="FF00FF00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rgb="FF00FF00"/>
      </patternFill>
    </fill>
    <fill>
      <patternFill patternType="solid">
        <fgColor theme="0" tint="-4.9989318521683403E-2"/>
        <bgColor rgb="FF00FF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165" fontId="1" fillId="2" borderId="4" xfId="0" applyNumberFormat="1" applyFont="1" applyFill="1" applyBorder="1" applyAlignment="1" applyProtection="1">
      <alignment horizontal="center" vertical="center"/>
      <protection locked="0"/>
    </xf>
    <xf numFmtId="165" fontId="1" fillId="2" borderId="2" xfId="0" applyNumberFormat="1" applyFont="1" applyFill="1" applyBorder="1" applyAlignment="1" applyProtection="1">
      <alignment horizontal="center" vertical="center"/>
      <protection locked="0"/>
    </xf>
    <xf numFmtId="165" fontId="1" fillId="2" borderId="1" xfId="0" applyNumberFormat="1" applyFont="1" applyFill="1" applyBorder="1" applyAlignment="1" applyProtection="1">
      <alignment horizontal="center" vertical="center"/>
      <protection locked="0"/>
    </xf>
    <xf numFmtId="165" fontId="1" fillId="2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167" fontId="1" fillId="7" borderId="3" xfId="2" applyNumberFormat="1" applyFont="1" applyFill="1" applyBorder="1" applyAlignment="1" applyProtection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left" vertical="center"/>
    </xf>
    <xf numFmtId="165" fontId="1" fillId="0" borderId="13" xfId="0" applyNumberFormat="1" applyFont="1" applyBorder="1" applyAlignment="1">
      <alignment vertical="center"/>
    </xf>
    <xf numFmtId="4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6" fontId="1" fillId="3" borderId="5" xfId="3" applyNumberFormat="1" applyFont="1" applyFill="1" applyBorder="1" applyAlignment="1" applyProtection="1">
      <alignment horizontal="right"/>
      <protection locked="0"/>
    </xf>
    <xf numFmtId="0" fontId="1" fillId="0" borderId="6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/>
    <xf numFmtId="0" fontId="1" fillId="0" borderId="13" xfId="0" applyFont="1" applyBorder="1"/>
    <xf numFmtId="0" fontId="2" fillId="0" borderId="1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3" fillId="0" borderId="10" xfId="0" applyFont="1" applyBorder="1" applyAlignment="1">
      <alignment horizontal="left" vertical="center"/>
    </xf>
    <xf numFmtId="0" fontId="6" fillId="9" borderId="1" xfId="0" applyFont="1" applyFill="1" applyBorder="1" applyAlignment="1">
      <alignment horizontal="left" vertical="center" wrapText="1"/>
    </xf>
    <xf numFmtId="166" fontId="1" fillId="0" borderId="7" xfId="0" applyNumberFormat="1" applyFont="1" applyBorder="1" applyAlignment="1">
      <alignment vertical="center"/>
    </xf>
    <xf numFmtId="165" fontId="1" fillId="8" borderId="2" xfId="0" applyNumberFormat="1" applyFont="1" applyFill="1" applyBorder="1" applyAlignment="1">
      <alignment horizontal="center" vertical="center"/>
    </xf>
    <xf numFmtId="166" fontId="3" fillId="0" borderId="10" xfId="3" applyNumberFormat="1" applyFont="1" applyFill="1" applyBorder="1" applyAlignment="1" applyProtection="1">
      <alignment horizontal="left" vertical="center"/>
    </xf>
    <xf numFmtId="165" fontId="1" fillId="0" borderId="1" xfId="0" applyNumberFormat="1" applyFont="1" applyBorder="1" applyAlignment="1">
      <alignment horizontal="center" vertical="center"/>
    </xf>
    <xf numFmtId="165" fontId="1" fillId="6" borderId="10" xfId="0" applyNumberFormat="1" applyFont="1" applyFill="1" applyBorder="1" applyAlignment="1">
      <alignment horizontal="center" vertical="center"/>
    </xf>
    <xf numFmtId="165" fontId="1" fillId="6" borderId="12" xfId="0" applyNumberFormat="1" applyFont="1" applyFill="1" applyBorder="1" applyAlignment="1">
      <alignment horizontal="center" vertical="center"/>
    </xf>
    <xf numFmtId="0" fontId="2" fillId="9" borderId="10" xfId="0" applyFont="1" applyFill="1" applyBorder="1" applyAlignment="1">
      <alignment horizontal="left"/>
    </xf>
    <xf numFmtId="0" fontId="2" fillId="9" borderId="11" xfId="0" applyFont="1" applyFill="1" applyBorder="1" applyAlignment="1">
      <alignment horizontal="left"/>
    </xf>
    <xf numFmtId="0" fontId="2" fillId="9" borderId="12" xfId="0" applyFont="1" applyFill="1" applyBorder="1" applyAlignment="1">
      <alignment horizontal="left"/>
    </xf>
    <xf numFmtId="0" fontId="3" fillId="10" borderId="10" xfId="0" applyFont="1" applyFill="1" applyBorder="1" applyAlignment="1">
      <alignment horizontal="left"/>
    </xf>
    <xf numFmtId="0" fontId="3" fillId="10" borderId="11" xfId="0" applyFont="1" applyFill="1" applyBorder="1" applyAlignment="1">
      <alignment horizontal="left"/>
    </xf>
    <xf numFmtId="0" fontId="3" fillId="10" borderId="12" xfId="0" applyFont="1" applyFill="1" applyBorder="1" applyAlignment="1">
      <alignment horizontal="left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4" borderId="14" xfId="0" applyFont="1" applyFill="1" applyBorder="1" applyAlignment="1" applyProtection="1">
      <alignment horizontal="center" vertical="center"/>
      <protection locked="0"/>
    </xf>
    <xf numFmtId="0" fontId="3" fillId="4" borderId="15" xfId="0" applyFont="1" applyFill="1" applyBorder="1" applyAlignment="1" applyProtection="1">
      <alignment horizontal="center" vertical="center"/>
      <protection locked="0"/>
    </xf>
    <xf numFmtId="0" fontId="3" fillId="4" borderId="16" xfId="0" applyFont="1" applyFill="1" applyBorder="1" applyAlignment="1" applyProtection="1">
      <alignment horizontal="center" vertical="center"/>
      <protection locked="0"/>
    </xf>
    <xf numFmtId="0" fontId="3" fillId="4" borderId="17" xfId="0" applyFont="1" applyFill="1" applyBorder="1" applyAlignment="1" applyProtection="1">
      <alignment horizontal="center" vertical="center"/>
      <protection locked="0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165" fontId="1" fillId="5" borderId="10" xfId="0" applyNumberFormat="1" applyFont="1" applyFill="1" applyBorder="1" applyAlignment="1">
      <alignment horizontal="center" vertical="center"/>
    </xf>
    <xf numFmtId="165" fontId="1" fillId="5" borderId="12" xfId="0" applyNumberFormat="1" applyFont="1" applyFill="1" applyBorder="1" applyAlignment="1">
      <alignment horizontal="center" vertical="center"/>
    </xf>
  </cellXfs>
  <cellStyles count="4">
    <cellStyle name="Денежный" xfId="3" builtinId="4"/>
    <cellStyle name="Обычный" xfId="0" builtinId="0"/>
    <cellStyle name="Обычный 2" xfId="1" xr:uid="{EEFB4815-7B5B-4DD3-B514-9433415A92C4}"/>
    <cellStyle name="Финансовый" xfId="2" builtinId="3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49D01-DCD0-409C-8763-31B2F8C4B74A}">
  <dimension ref="A1:G34"/>
  <sheetViews>
    <sheetView tabSelected="1" zoomScale="70" zoomScaleNormal="70" workbookViewId="0">
      <selection activeCell="A12" sqref="A12:C12"/>
    </sheetView>
  </sheetViews>
  <sheetFormatPr defaultRowHeight="15" x14ac:dyDescent="0.25"/>
  <cols>
    <col min="1" max="1" width="75.5703125" style="1" customWidth="1"/>
    <col min="2" max="2" width="23.28515625" style="1" customWidth="1"/>
    <col min="3" max="3" width="27.85546875" style="1" customWidth="1"/>
    <col min="4" max="4" width="23.140625" style="1" customWidth="1"/>
    <col min="5" max="5" width="9.140625" style="1"/>
    <col min="6" max="6" width="15.7109375" style="1" customWidth="1"/>
    <col min="7" max="16384" width="9.140625" style="1"/>
  </cols>
  <sheetData>
    <row r="1" spans="1:7" ht="45.75" customHeight="1" thickBot="1" x14ac:dyDescent="0.3">
      <c r="A1" s="38" t="s">
        <v>5</v>
      </c>
      <c r="B1" s="39"/>
      <c r="C1" s="40"/>
      <c r="E1" s="1" t="s">
        <v>3</v>
      </c>
      <c r="F1" s="8">
        <v>12.323</v>
      </c>
      <c r="G1" s="1" t="s">
        <v>2</v>
      </c>
    </row>
    <row r="2" spans="1:7" ht="15.75" customHeight="1" thickBot="1" x14ac:dyDescent="0.3">
      <c r="A2" s="35" t="s">
        <v>16</v>
      </c>
      <c r="B2" s="36"/>
      <c r="C2" s="37"/>
    </row>
    <row r="3" spans="1:7" ht="17.25" customHeight="1" x14ac:dyDescent="0.25">
      <c r="A3" s="16" t="s">
        <v>0</v>
      </c>
      <c r="B3" s="41"/>
      <c r="C3" s="42"/>
      <c r="D3" s="9"/>
    </row>
    <row r="4" spans="1:7" ht="15.75" thickBot="1" x14ac:dyDescent="0.3">
      <c r="A4" s="17" t="s">
        <v>1</v>
      </c>
      <c r="B4" s="43"/>
      <c r="C4" s="44"/>
      <c r="D4" s="10"/>
    </row>
    <row r="5" spans="1:7" ht="15.75" thickBot="1" x14ac:dyDescent="0.3">
      <c r="A5" s="16" t="s">
        <v>8</v>
      </c>
      <c r="B5" s="6" t="s">
        <v>6</v>
      </c>
      <c r="C5" s="7" t="s">
        <v>7</v>
      </c>
      <c r="D5" s="10"/>
    </row>
    <row r="6" spans="1:7" x14ac:dyDescent="0.25">
      <c r="A6" s="18" t="s">
        <v>9</v>
      </c>
      <c r="B6" s="15">
        <v>0</v>
      </c>
      <c r="C6" s="2">
        <f t="shared" ref="C6:C7" si="0">B6*$F$1</f>
        <v>0</v>
      </c>
      <c r="D6" s="9"/>
    </row>
    <row r="7" spans="1:7" x14ac:dyDescent="0.25">
      <c r="A7" s="18" t="s">
        <v>10</v>
      </c>
      <c r="B7" s="15">
        <v>0</v>
      </c>
      <c r="C7" s="3">
        <f t="shared" si="0"/>
        <v>0</v>
      </c>
      <c r="D7" s="11"/>
    </row>
    <row r="8" spans="1:7" x14ac:dyDescent="0.25">
      <c r="A8" s="18" t="s">
        <v>11</v>
      </c>
      <c r="B8" s="26">
        <f>SUM(B6:B7)</f>
        <v>0</v>
      </c>
      <c r="C8" s="27">
        <f>C6+C7</f>
        <v>0</v>
      </c>
      <c r="D8" s="9"/>
    </row>
    <row r="9" spans="1:7" ht="15.75" thickBot="1" x14ac:dyDescent="0.3">
      <c r="A9" s="19" t="s">
        <v>12</v>
      </c>
      <c r="B9" s="15">
        <v>0</v>
      </c>
      <c r="C9" s="3">
        <f t="shared" ref="C9" si="1">B9*$F$1</f>
        <v>0</v>
      </c>
      <c r="D9" s="9"/>
    </row>
    <row r="10" spans="1:7" ht="16.5" thickBot="1" x14ac:dyDescent="0.3">
      <c r="A10" s="32" t="s">
        <v>4</v>
      </c>
      <c r="B10" s="33"/>
      <c r="C10" s="34"/>
    </row>
    <row r="11" spans="1:7" ht="16.5" thickBot="1" x14ac:dyDescent="0.3">
      <c r="A11" s="20" t="s">
        <v>15</v>
      </c>
      <c r="B11" s="15">
        <v>0</v>
      </c>
      <c r="C11" s="4">
        <f>B11*$F$1</f>
        <v>0</v>
      </c>
    </row>
    <row r="12" spans="1:7" ht="16.5" thickBot="1" x14ac:dyDescent="0.3">
      <c r="A12" s="45" t="s">
        <v>37</v>
      </c>
      <c r="B12" s="46"/>
      <c r="C12" s="47"/>
    </row>
    <row r="13" spans="1:7" ht="16.5" thickBot="1" x14ac:dyDescent="0.3">
      <c r="A13" s="21" t="s">
        <v>14</v>
      </c>
      <c r="B13" s="6" t="s">
        <v>6</v>
      </c>
      <c r="C13" s="7" t="s">
        <v>7</v>
      </c>
    </row>
    <row r="14" spans="1:7" x14ac:dyDescent="0.25">
      <c r="A14" s="22" t="s">
        <v>19</v>
      </c>
      <c r="B14" s="15">
        <v>0</v>
      </c>
      <c r="C14" s="2">
        <f>B14*$F$1</f>
        <v>0</v>
      </c>
      <c r="D14" s="12"/>
    </row>
    <row r="15" spans="1:7" x14ac:dyDescent="0.25">
      <c r="A15" s="23" t="s">
        <v>20</v>
      </c>
      <c r="B15" s="15">
        <v>0</v>
      </c>
      <c r="C15" s="3">
        <f t="shared" ref="C15:C31" si="2">B15*$F$1</f>
        <v>0</v>
      </c>
      <c r="D15" s="12"/>
    </row>
    <row r="16" spans="1:7" x14ac:dyDescent="0.25">
      <c r="A16" s="23" t="s">
        <v>21</v>
      </c>
      <c r="B16" s="15">
        <v>0</v>
      </c>
      <c r="C16" s="3">
        <f t="shared" si="2"/>
        <v>0</v>
      </c>
      <c r="D16" s="12"/>
    </row>
    <row r="17" spans="1:4" x14ac:dyDescent="0.25">
      <c r="A17" s="23" t="s">
        <v>22</v>
      </c>
      <c r="B17" s="15">
        <v>0</v>
      </c>
      <c r="C17" s="3">
        <f t="shared" si="2"/>
        <v>0</v>
      </c>
      <c r="D17" s="12"/>
    </row>
    <row r="18" spans="1:4" x14ac:dyDescent="0.25">
      <c r="A18" s="23" t="s">
        <v>23</v>
      </c>
      <c r="B18" s="15">
        <v>0</v>
      </c>
      <c r="C18" s="3">
        <f t="shared" si="2"/>
        <v>0</v>
      </c>
      <c r="D18" s="12"/>
    </row>
    <row r="19" spans="1:4" x14ac:dyDescent="0.25">
      <c r="A19" s="23" t="s">
        <v>24</v>
      </c>
      <c r="B19" s="15">
        <v>0</v>
      </c>
      <c r="C19" s="3">
        <f t="shared" si="2"/>
        <v>0</v>
      </c>
      <c r="D19" s="12"/>
    </row>
    <row r="20" spans="1:4" x14ac:dyDescent="0.25">
      <c r="A20" s="23" t="s">
        <v>25</v>
      </c>
      <c r="B20" s="15">
        <v>0</v>
      </c>
      <c r="C20" s="3">
        <f t="shared" si="2"/>
        <v>0</v>
      </c>
      <c r="D20" s="12"/>
    </row>
    <row r="21" spans="1:4" x14ac:dyDescent="0.25">
      <c r="A21" s="23" t="s">
        <v>26</v>
      </c>
      <c r="B21" s="15">
        <v>0</v>
      </c>
      <c r="C21" s="3">
        <f t="shared" si="2"/>
        <v>0</v>
      </c>
      <c r="D21" s="12"/>
    </row>
    <row r="22" spans="1:4" x14ac:dyDescent="0.25">
      <c r="A22" s="23" t="s">
        <v>27</v>
      </c>
      <c r="B22" s="15">
        <v>0</v>
      </c>
      <c r="C22" s="3">
        <f t="shared" si="2"/>
        <v>0</v>
      </c>
      <c r="D22" s="12"/>
    </row>
    <row r="23" spans="1:4" x14ac:dyDescent="0.25">
      <c r="A23" s="23" t="s">
        <v>28</v>
      </c>
      <c r="B23" s="15">
        <v>0</v>
      </c>
      <c r="C23" s="3">
        <f t="shared" si="2"/>
        <v>0</v>
      </c>
      <c r="D23" s="12"/>
    </row>
    <row r="24" spans="1:4" x14ac:dyDescent="0.25">
      <c r="A24" s="23" t="s">
        <v>29</v>
      </c>
      <c r="B24" s="15">
        <v>0</v>
      </c>
      <c r="C24" s="3">
        <f t="shared" si="2"/>
        <v>0</v>
      </c>
      <c r="D24" s="12"/>
    </row>
    <row r="25" spans="1:4" x14ac:dyDescent="0.25">
      <c r="A25" s="23" t="s">
        <v>30</v>
      </c>
      <c r="B25" s="15">
        <v>0</v>
      </c>
      <c r="C25" s="3">
        <f t="shared" si="2"/>
        <v>0</v>
      </c>
      <c r="D25" s="12"/>
    </row>
    <row r="26" spans="1:4" x14ac:dyDescent="0.25">
      <c r="A26" s="23" t="s">
        <v>31</v>
      </c>
      <c r="B26" s="15">
        <v>0</v>
      </c>
      <c r="C26" s="3">
        <f t="shared" si="2"/>
        <v>0</v>
      </c>
      <c r="D26" s="12"/>
    </row>
    <row r="27" spans="1:4" x14ac:dyDescent="0.25">
      <c r="A27" s="23" t="s">
        <v>32</v>
      </c>
      <c r="B27" s="15">
        <v>0</v>
      </c>
      <c r="C27" s="3">
        <f t="shared" si="2"/>
        <v>0</v>
      </c>
      <c r="D27" s="12"/>
    </row>
    <row r="28" spans="1:4" x14ac:dyDescent="0.25">
      <c r="A28" s="23" t="s">
        <v>33</v>
      </c>
      <c r="B28" s="15">
        <v>0</v>
      </c>
      <c r="C28" s="3">
        <f t="shared" si="2"/>
        <v>0</v>
      </c>
      <c r="D28" s="12"/>
    </row>
    <row r="29" spans="1:4" x14ac:dyDescent="0.25">
      <c r="A29" s="23" t="s">
        <v>34</v>
      </c>
      <c r="B29" s="15">
        <v>0</v>
      </c>
      <c r="C29" s="3">
        <f t="shared" si="2"/>
        <v>0</v>
      </c>
      <c r="D29" s="12"/>
    </row>
    <row r="30" spans="1:4" x14ac:dyDescent="0.25">
      <c r="A30" s="23" t="s">
        <v>35</v>
      </c>
      <c r="B30" s="15">
        <v>0</v>
      </c>
      <c r="C30" s="3">
        <f t="shared" si="2"/>
        <v>0</v>
      </c>
      <c r="D30" s="12"/>
    </row>
    <row r="31" spans="1:4" ht="15.75" thickBot="1" x14ac:dyDescent="0.3">
      <c r="A31" s="23" t="s">
        <v>36</v>
      </c>
      <c r="B31" s="15">
        <v>0</v>
      </c>
      <c r="C31" s="5">
        <f t="shared" si="2"/>
        <v>0</v>
      </c>
      <c r="D31" s="12"/>
    </row>
    <row r="32" spans="1:4" ht="15.75" thickBot="1" x14ac:dyDescent="0.3">
      <c r="A32" s="24" t="s">
        <v>13</v>
      </c>
      <c r="B32" s="28">
        <f>SUM(B14:B31)</f>
        <v>0</v>
      </c>
      <c r="C32" s="29">
        <f>SUM(C14:C31)</f>
        <v>0</v>
      </c>
      <c r="D32" s="13"/>
    </row>
    <row r="33" spans="1:4" ht="15.75" thickBot="1" x14ac:dyDescent="0.3">
      <c r="A33" s="24" t="s">
        <v>17</v>
      </c>
      <c r="B33" s="48">
        <v>1225882.2</v>
      </c>
      <c r="C33" s="49"/>
      <c r="D33" s="13"/>
    </row>
    <row r="34" spans="1:4" ht="19.5" thickBot="1" x14ac:dyDescent="0.3">
      <c r="A34" s="25" t="s">
        <v>18</v>
      </c>
      <c r="B34" s="30">
        <f>C8+C32+B33</f>
        <v>1225882.2</v>
      </c>
      <c r="C34" s="31"/>
      <c r="D34" s="14"/>
    </row>
  </sheetData>
  <sheetProtection algorithmName="SHA-512" hashValue="Gdqfis0oMK7KcxGxF02SuB3xX6013/fZMfaO93MOKjTeks7d/xdyXPsdokpZmuOKz7YLhEsRW8RXuIRmY8lV5g==" saltValue="chN7ILkJ5rzDAD0+OBR7nA==" spinCount="100000" sheet="1" objects="1" scenarios="1"/>
  <mergeCells count="8">
    <mergeCell ref="B34:C34"/>
    <mergeCell ref="A10:C10"/>
    <mergeCell ref="A2:C2"/>
    <mergeCell ref="A1:C1"/>
    <mergeCell ref="B3:C3"/>
    <mergeCell ref="B4:C4"/>
    <mergeCell ref="A12:C12"/>
    <mergeCell ref="B33:C3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Расчетная цена договора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 Мальгинов</dc:creator>
  <cp:lastModifiedBy>БСИ</cp:lastModifiedBy>
  <dcterms:created xsi:type="dcterms:W3CDTF">2015-06-05T18:19:34Z</dcterms:created>
  <dcterms:modified xsi:type="dcterms:W3CDTF">2023-11-21T06:43:40Z</dcterms:modified>
</cp:coreProperties>
</file>