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itrievaai\Documents\Бюджет 2018-22\2024\КР\КР Кровли\Закупка\"/>
    </mc:Choice>
  </mc:AlternateContent>
  <bookViews>
    <workbookView xWindow="0" yWindow="0" windowWidth="6763" windowHeight="1843"/>
  </bookViews>
  <sheets>
    <sheet name="Смета на КР кровли 2024 - ЛСР п" sheetId="1" r:id="rId1"/>
  </sheets>
  <definedNames>
    <definedName name="_xlnm.Print_Titles" localSheetId="0">'Смета на КР кровли 2024 - ЛСР п'!$44:$44</definedName>
  </definedNames>
  <calcPr calcId="162913"/>
</workbook>
</file>

<file path=xl/calcChain.xml><?xml version="1.0" encoding="utf-8"?>
<calcChain xmlns="http://schemas.openxmlformats.org/spreadsheetml/2006/main">
  <c r="D34" i="1" l="1"/>
  <c r="L386" i="1"/>
  <c r="L385" i="1"/>
  <c r="L384" i="1"/>
  <c r="L383" i="1"/>
</calcChain>
</file>

<file path=xl/sharedStrings.xml><?xml version="1.0" encoding="utf-8"?>
<sst xmlns="http://schemas.openxmlformats.org/spreadsheetml/2006/main" count="1056" uniqueCount="268">
  <si>
    <t>Приложение № 2</t>
  </si>
  <si>
    <t>Утверждено приказом № 421 от 4 августа 2020 г. Минстроя РФ в редакции приказа № 557 от 7 июля 2022 г.</t>
  </si>
  <si>
    <t>СОГЛАСОВАНО:</t>
  </si>
  <si>
    <t>УТВЕРЖДАЮ:</t>
  </si>
  <si>
    <t/>
  </si>
  <si>
    <t>"____" ________________ 2024 года</t>
  </si>
  <si>
    <t>Наименование программного продукта</t>
  </si>
  <si>
    <t>ГРАНД-Смета, версия 2023.3</t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</si>
  <si>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</si>
  <si>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</si>
  <si>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 xml:space="preserve">Реквизиты приказа Минстроя России об утверждении дополнений и изменений к сметным нормативам 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</si>
  <si>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</si>
  <si>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>Реквизиты нормативного правового  акта 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</si>
  <si>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 xml:space="preserve">Наименование субъекта Российской Федерации </t>
  </si>
  <si>
    <t xml:space="preserve">Наименование зоны субъекта Российской Федерации </t>
  </si>
  <si>
    <t>"Теплая стоянка на 50 грузовых автомобилей" (инв. № 010000741; кад. № 54:35:062670:273)</t>
  </si>
  <si>
    <t>(наименование стройки)</t>
  </si>
  <si>
    <t>Контейнерный терминал Клещиха в г. Новосибирске.</t>
  </si>
  <si>
    <t>(наименование объекта капитального строительства)</t>
  </si>
  <si>
    <t xml:space="preserve">ЛОКАЛЬНЫЙ СМЕТНЫЙ РАСЧЕТ (СМЕТА) № </t>
  </si>
  <si>
    <t>Капитальный ремонт</t>
  </si>
  <si>
    <t xml:space="preserve"> (наименование работ и затрат)</t>
  </si>
  <si>
    <t xml:space="preserve">Составлен </t>
  </si>
  <si>
    <t>базисно-индексным</t>
  </si>
  <si>
    <t>методом</t>
  </si>
  <si>
    <t>Основание</t>
  </si>
  <si>
    <t>Ведомость</t>
  </si>
  <si>
    <t>(проектная и (или) иная техническая документация)</t>
  </si>
  <si>
    <t xml:space="preserve">Составлен(а) в текущем (базисном) уровне цен </t>
  </si>
  <si>
    <t>I квартал 2024 года (01.01.2000)</t>
  </si>
  <si>
    <t xml:space="preserve">Сметная стоимость </t>
  </si>
  <si>
    <t>тыс.руб.</t>
  </si>
  <si>
    <t>в том числе:</t>
  </si>
  <si>
    <t>строительных работ</t>
  </si>
  <si>
    <t>(1578,79)</t>
  </si>
  <si>
    <t>Средства на оплату труда рабочих</t>
  </si>
  <si>
    <t>(33,99)</t>
  </si>
  <si>
    <t>монтажных работ</t>
  </si>
  <si>
    <t>(0,34)</t>
  </si>
  <si>
    <t>Нормативные затраты труда рабочих</t>
  </si>
  <si>
    <t>чел.час.</t>
  </si>
  <si>
    <t>оборудования</t>
  </si>
  <si>
    <t>(0)</t>
  </si>
  <si>
    <t>Нормативные затраты труда машинистов</t>
  </si>
  <si>
    <t>прочих затрат</t>
  </si>
  <si>
    <t xml:space="preserve">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</si>
  <si>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</si>
  <si>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</si>
  <si>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</si>
  <si>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</si>
  <si>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</si>
  <si>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ФРСН),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</si>
  <si>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</si>
  <si>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</si>
  <si>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</si>
  <si>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</si>
  <si>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</si>
  <si>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</si>
  <si>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Демонтажные работы</t>
  </si>
  <si>
    <t>1</t>
  </si>
  <si>
    <t>ФЕРр58-3-1</t>
  </si>
  <si>
    <t>Разборка мелких покрытий и обделок из листовой стали: поясков, сандриков, желобов, отливов, свесов и т.п.</t>
  </si>
  <si>
    <t>100 м</t>
  </si>
  <si>
    <t>ОТ</t>
  </si>
  <si>
    <t>2</t>
  </si>
  <si>
    <t>ЭМ</t>
  </si>
  <si>
    <t>ЗТ</t>
  </si>
  <si>
    <t>чел.-ч</t>
  </si>
  <si>
    <t>Итого по расценке</t>
  </si>
  <si>
    <t>ФОТ</t>
  </si>
  <si>
    <t>Пр/812-092.0-1</t>
  </si>
  <si>
    <t>НР Крыши, кровли (ремонтно-строительные)</t>
  </si>
  <si>
    <t>%</t>
  </si>
  <si>
    <t>Пр/774-092.0</t>
  </si>
  <si>
    <t>СП Крыши, кровли (ремонтно-строительные)</t>
  </si>
  <si>
    <t>Всего по позиции</t>
  </si>
  <si>
    <t>ФЕР46-04-008-01</t>
  </si>
  <si>
    <t>Разборка покрытий кровель: из рулонных материалов</t>
  </si>
  <si>
    <t>100 м2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</si>
  <si>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</si>
  <si>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</si>
  <si>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</si>
  <si>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</si>
  <si>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3</t>
  </si>
  <si>
    <t>ФЕР12-01-030-01</t>
  </si>
  <si>
    <t>Устройство примыканий из ПВХ мембран к трубам по готовому основанию (прим. - разборка)</t>
  </si>
  <si>
    <t>10 м2</t>
  </si>
  <si>
    <t>Демонтаж (разборка) прочих конструкций ОЗП=0,5; ЭМ=0,5 к расх.; ЗПМ=0,5; МАТ=0 к расх.; ТЗ=0,5; ТЗМ=0,5</t>
  </si>
  <si>
    <t>4</t>
  </si>
  <si>
    <t>М</t>
  </si>
  <si>
    <t>Пр/812-012.0-1</t>
  </si>
  <si>
    <t>НР Кровли</t>
  </si>
  <si>
    <t>Пр/774-012.0</t>
  </si>
  <si>
    <t>СП Кровли</t>
  </si>
  <si>
    <t>ФЕРр58-17-2</t>
  </si>
  <si>
    <t>Разборка теплоизоляции на кровле из: ваты минеральной толщиной 100 мм</t>
  </si>
  <si>
    <t>5</t>
  </si>
  <si>
    <t>ФЕР26-01-055-02</t>
  </si>
  <si>
    <t>Установка пароизоляционного слоя из: пленки полиэтиленовой (без стекловолокнистых материалов) (прим. - разборка)</t>
  </si>
  <si>
    <t>в т.ч. ОТм</t>
  </si>
  <si>
    <t>ЗТм</t>
  </si>
  <si>
    <t>Пр/812-020.0-1</t>
  </si>
  <si>
    <t>НР Теплоизоляционные работы</t>
  </si>
  <si>
    <t>Пр/774-020.0</t>
  </si>
  <si>
    <t>СП Теплоизоляционные работы</t>
  </si>
  <si>
    <t>6</t>
  </si>
  <si>
    <t>ФЕР16-07-002-01</t>
  </si>
  <si>
    <t>Установка воронок водосточных (прим. - демонтаж)</t>
  </si>
  <si>
    <t>шт</t>
  </si>
  <si>
    <t>Приказ от 08.08.2022 № 648/пр п.144 табл.2</t>
  </si>
  <si>
    <t>Демонтаж (разборка) металлических, металлокомпозитных, композитных конструкций ОЗП=0,7; ЭМ=0,7 к расх.; ЗПМ=0,7; МАТ=0 к расх.; ТЗ=0,7; ТЗМ=0,7</t>
  </si>
  <si>
    <t>Пр/812-016.0-1</t>
  </si>
  <si>
    <t>НР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</si>
  <si>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Пр/774-016.0</t>
  </si>
  <si>
    <t>СП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</si>
  <si>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7</t>
  </si>
  <si>
    <t>ФЕРр67-1-3</t>
  </si>
  <si>
    <t>Демонтаж электропроводки, провода на крюках (якорях) с изоляторами сечением: 16 мм2 (прим. - демонтаж греющего кабеля)</t>
  </si>
  <si>
    <t>Пр/812-101.0-1</t>
  </si>
  <si>
    <t>НР Электромонтажные работы (ремонтно-строительные)</t>
  </si>
  <si>
    <t>Пр/774-101.0</t>
  </si>
  <si>
    <t>СП Электромонтажные работы (ремонтно-строительные)</t>
  </si>
  <si>
    <t>Итоги по разделу 1 Демонтажные работы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</si>
  <si>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</si>
  <si>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</si>
  <si>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</si>
  <si>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</si>
  <si>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</si>
  <si>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</si>
  <si>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</si>
  <si>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</si>
  <si>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</si>
  <si>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</si>
  <si>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</si>
  <si>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</si>
  <si>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</si>
  <si>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</si>
  <si>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Демонтажные работы</t>
  </si>
  <si>
    <t>Раздел 2. Монтажные работы</t>
  </si>
  <si>
    <t>8</t>
  </si>
  <si>
    <t>Установка пароизоляционного слоя из: пленки полиэтиленовой (без стекловолокнистых материалов)</t>
  </si>
  <si>
    <t>Исключение стоимости материалов МАТ=0 к расх.</t>
  </si>
  <si>
    <t>9</t>
  </si>
  <si>
    <t>ФЕР12-01-013-01</t>
  </si>
  <si>
    <t>Утепление покрытий плитами: из пенопласта полистирольного на битумной мастике в один слой</t>
  </si>
  <si>
    <t>10</t>
  </si>
  <si>
    <t>ФЕР12-01-013-02</t>
  </si>
  <si>
    <t>Утепление покрытий плитами: на каждый последующий слой добавлять к расценке 12-01-013-01</t>
  </si>
  <si>
    <t>11</t>
  </si>
  <si>
    <t>ФЕР12-01-028-01</t>
  </si>
  <si>
    <t>Устройство плоских однослойных кровель из ПВХ мембран (со сваркой полотен) с укладкой разделительного слоя по утеплителю, несущее основание из: металлического листа</t>
  </si>
  <si>
    <t>12</t>
  </si>
  <si>
    <t>Устройство примыканий из ПВХ мембран к трубам по готовому основанию</t>
  </si>
  <si>
    <t>13</t>
  </si>
  <si>
    <t>ФЕР12-01-010-01</t>
  </si>
  <si>
    <t>Устройство мелких покрытий (брандмауэры, парапеты, свесы и т.п.) из листовой оцинкованной стали</t>
  </si>
  <si>
    <t>14</t>
  </si>
  <si>
    <t>Установка воронок водосточных (прим. - воронки и аэраторы)</t>
  </si>
  <si>
    <t>15</t>
  </si>
  <si>
    <t>ФЕРм08-04-744-10</t>
  </si>
  <si>
    <t>Кабель силовой с креплением по всей длине, масса 1 м кабеля: до 1 кг (прим. - монтаж греющего кабеля)</t>
  </si>
  <si>
    <t>Пр/812-049.1-1</t>
  </si>
  <si>
    <t>НР Электротехнические установки на атомных электростанциях</t>
  </si>
  <si>
    <t>Пр/774-049.1</t>
  </si>
  <si>
    <t>СП Электротехнические установки на атомных электростанциях</t>
  </si>
  <si>
    <t>Итоги по разделу 2 Монтажные работы :</t>
  </si>
  <si>
    <t xml:space="preserve">               Материалы</t>
  </si>
  <si>
    <t xml:space="preserve">               материалы</t>
  </si>
  <si>
    <t xml:space="preserve">     Монтажные работы</t>
  </si>
  <si>
    <t xml:space="preserve">  Итого по разделу 2 Монтажные работы</t>
  </si>
  <si>
    <t>Раздел 3. Материалы, не учтенные ценником.</t>
  </si>
  <si>
    <t>16</t>
  </si>
  <si>
    <t>Мониторинг стоимости</t>
  </si>
  <si>
    <t>Паробарьер СА 500 108 см</t>
  </si>
  <si>
    <t>м2</t>
  </si>
  <si>
    <t>17</t>
  </si>
  <si>
    <t>LOGICPIR PROF Ф/Ф L-2385Х1185Х50 (24 ПЛИТЫ, 3 ПАЧКИ, 67,8294 КВ.М.)</t>
  </si>
  <si>
    <t>18</t>
  </si>
  <si>
    <t>ПВХ МЕМБРАНА LOGICROOF V-RP, 1,5 ММ (2,10X10 М), ТЕМНО-СЕРАЯ</t>
  </si>
  <si>
    <t>19</t>
  </si>
  <si>
    <t>ОЧИСТИТЕЛЬ ДЛЯ ПВХ МЕМБРАН, 3 КГ</t>
  </si>
  <si>
    <t>20</t>
  </si>
  <si>
    <t>Воронка с обжимным металлическим фланцем с обогревом 110х450мм</t>
  </si>
  <si>
    <t>21</t>
  </si>
  <si>
    <t>НАДСТАВНОЙ ЭЛЕМЕНТ С ОБЖИМНЫМ МЕТАЛЛИЧЕСКИМ ФЛАНЦЕМ И УПЛОТНИТЕЛЬНЫМ КОЛЬЦОМ</t>
  </si>
  <si>
    <t>22</t>
  </si>
  <si>
    <t>Аэратор кровельный ТЕХНОНИКОЛЬ Ultra ПВХ 75х375 мм</t>
  </si>
  <si>
    <t>23</t>
  </si>
  <si>
    <t>Мембрана ПВХ Logicroof V-RP 1,5 мм 2,10х20 м (1 рулон - 42 м2)</t>
  </si>
  <si>
    <t>24</t>
  </si>
  <si>
    <t>ЖИДКИЙ ПВХ С ФЛАКОНОМ-АПЛИКАТОРОМ, 1 Л, СЕРЫЙ</t>
  </si>
  <si>
    <t>25</t>
  </si>
  <si>
    <t>Рейка краевая алюминиевая ТЕХНОНИКОЛЬ 2 м (100 п.м./упак)</t>
  </si>
  <si>
    <t>м</t>
  </si>
  <si>
    <t>26</t>
  </si>
  <si>
    <t>РЕЙКА ПРИЖИМНАЯ АЛЮМИНИЕВАЯ ТЕХНОНИКОЛЬ 2,0 М (100 П.М./УПАК)</t>
  </si>
  <si>
    <t>27</t>
  </si>
  <si>
    <t>Саморез остроконечный ТЕХНОНИКОЛЬ 5,5х35 1000 шт</t>
  </si>
  <si>
    <t>28</t>
  </si>
  <si>
    <t>УТЕПЛИТЕЛЬ ТЕХНОЛАЙТ ЭКСТРА, 1200Х600Х50 ММ, (12 ПЛИТ, 8,64 КВ.М, 0,432 м3)</t>
  </si>
  <si>
    <t>29</t>
  </si>
  <si>
    <t>ГЕРМЕТИК ПУ ТЕХНОНИКОЛЬ LOGICFLEX ДЛЯ ПЛОСКИХ КРОВЕЛЬ 600 МЛ. (КОРОБКА, 12 ШТУК)</t>
  </si>
  <si>
    <t>30</t>
  </si>
  <si>
    <t>Экструзионный пенополистирол (XPS)XPS CARBON PROF SLOPE 4,2 % 1200*600*10/35 (элемент J)</t>
  </si>
  <si>
    <t>м3</t>
  </si>
  <si>
    <t>31</t>
  </si>
  <si>
    <t>Экструзионный пенополистирол (XPS)XPS CARBON PROF SLOPE 4,2 % 1200*600*35/60 (элемент К)</t>
  </si>
  <si>
    <t>32</t>
  </si>
  <si>
    <t>Экструзионный пенополистирол (XPS)XPS CARBON PROF 1180х580х50-L (8 плит, 5,47 кв.м)</t>
  </si>
  <si>
    <t>33</t>
  </si>
  <si>
    <t>Телескопический крепеж ТехноНИКОЛЬ 80мм (930 шт/уп)</t>
  </si>
  <si>
    <t>34</t>
  </si>
  <si>
    <t>Телескопический крепеж ТехноНИКОЛЬ 100мм (720 шт/уп)</t>
  </si>
  <si>
    <t>35</t>
  </si>
  <si>
    <t>Телескопический крепеж ТехноНИКОЛЬ 120мм (560 шт/уп)</t>
  </si>
  <si>
    <t>36</t>
  </si>
  <si>
    <t>Телескопический крепеж ТехноНИКОЛЬ 130мм (530 шт/уп)</t>
  </si>
  <si>
    <t>37</t>
  </si>
  <si>
    <t>Телескопический крепеж ТехноНИКОЛЬ 150мм (450 шт/уп)</t>
  </si>
  <si>
    <t>38</t>
  </si>
  <si>
    <t>Телескопический крепеж ТехноНИКОЛЬ 170мм (370 шт/уп)</t>
  </si>
  <si>
    <t>39</t>
  </si>
  <si>
    <t>Телескопический крепеж ТехноНИКОЛЬ 180мм (330 шт/уп)</t>
  </si>
  <si>
    <t>40</t>
  </si>
  <si>
    <t>Телескопический крепеж ТехноНИКОЛЬ 200мм (280 шт/уп)</t>
  </si>
  <si>
    <t>41</t>
  </si>
  <si>
    <t>Телескопический крепеж ТехноНИКОЛЬ 240мм (240 шт/уп)</t>
  </si>
  <si>
    <t>42</t>
  </si>
  <si>
    <t>Телескопический крепеж ТехноНИКОЛЬ 260мм (220 шт/уп)</t>
  </si>
  <si>
    <t>43</t>
  </si>
  <si>
    <t>Телескопический крепеж ТехноНИКОЛЬ 300мм (180 шт/уп)</t>
  </si>
  <si>
    <t>44</t>
  </si>
  <si>
    <t>Телескопический крепеж ТехноНИКОЛЬ 350мм (140 шт/уп)</t>
  </si>
  <si>
    <t>45</t>
  </si>
  <si>
    <t>Саморез сверлоконечный ТехноНИКОЛЬ 4,8*60 (500 шт/уп)</t>
  </si>
  <si>
    <t>46</t>
  </si>
  <si>
    <t>Саморез сверлоконечный ТехноНИКОЛЬ 4,8*100 (500 шт/уп)</t>
  </si>
  <si>
    <t>47</t>
  </si>
  <si>
    <t>Саморез сверлоконечный ТехноНИКОЛЬ 4,8*120 (350 шт/уп)</t>
  </si>
  <si>
    <t>48</t>
  </si>
  <si>
    <t>Саморез сверлоконечный ТехноНИКОЛЬ 4,8*160 (500 шт/уп)</t>
  </si>
  <si>
    <t>49</t>
  </si>
  <si>
    <t>Саморез сверлоконечный ТехноНИКОЛЬ 4,8*200 (200 шт/уп)</t>
  </si>
  <si>
    <t>50</t>
  </si>
  <si>
    <t>Греющий кабель для кровли и водостока EASTEC GR 40-2 CR саморегулирующийся экранированный 40 Вт/м с УФ-защитой 50 м EASTEC GR 40-2 CR-50м</t>
  </si>
  <si>
    <t>Итоги по разделу 3 Материалы, не учтенные ценником. :</t>
  </si>
  <si>
    <t xml:space="preserve">  Итого по разделу 3 Материалы, не учтенные ценником.</t>
  </si>
  <si>
    <t xml:space="preserve">               материальные ресурсы, отсутствующие в ФРСН</t>
  </si>
  <si>
    <t>Раздел 4. Вывоз мусора.</t>
  </si>
  <si>
    <t>51</t>
  </si>
  <si>
    <t>ФССЦпг-01-01-01-041</t>
  </si>
  <si>
    <t>Погрузка при автомобильных перевозках мусора строительного с погрузкой вручную</t>
  </si>
  <si>
    <t>1 т груза</t>
  </si>
  <si>
    <t>Итоги по разделу 4 Вывоз мусора. :</t>
  </si>
  <si>
    <t xml:space="preserve">  Итого по разделу 4 Вывоз мусора.</t>
  </si>
  <si>
    <t>Итоги по смете:</t>
  </si>
  <si>
    <t xml:space="preserve">     Итого</t>
  </si>
  <si>
    <t xml:space="preserve">     Вывоз и размещение (захоронение) отходов, не относящихся к ТКО. Тариф МУП "САХ" на 2024 год от 27.12.2023 п. 3.6 (40 контейнеров*6 666,67 р.=266 666,80 р). Расходы подтверждаются документально.</t>
  </si>
  <si>
    <t xml:space="preserve">     Итого с учетом доп. работ и затрат</t>
  </si>
  <si>
    <t xml:space="preserve">     НДС 20%</t>
  </si>
  <si>
    <t xml:space="preserve">  ВСЕГО по смете</t>
  </si>
  <si>
    <t>Составил:</t>
  </si>
  <si>
    <t>(Дмитриева А.И.)</t>
  </si>
  <si>
    <t>[должность, подпись (инициалы, фамилия)]</t>
  </si>
  <si>
    <t>Проверил:</t>
  </si>
  <si>
    <t>¹ Зарегистрирован Министерством юстиции Российской Федерации 10 сентября 2019 г., регистрационный № 55869), с изменениями, внесенными приказом Министерства строительства и жилищно-коммунального хозяйства Российской Федерации от 20 февраля 2021 г. № 79/пр (зарегистрирован Министерством юстиции Российской Федерации 9 августа 2021 г., регистрационный № 64577)</t>
  </si>
  <si>
    <t>² Под прочими затратами понимаются затраты, учитываемые в соответствии с пунктом 184 Методики.</t>
  </si>
  <si>
    <t>³ Под прочими работами понимаются затраты, учитываемые в соответствии с пунктами 122-128 Методики.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</si>
</sst>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0"/>
    <numFmt numFmtId="167" formatCode="0.0000"/>
  </numFmts>
  <fonts count="11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b/>
      <sz val="8"/>
      <color rgb="FF000000"/>
      <name val="Arial"/>
      <charset val="204"/>
    </font>
    <font>
      <b/>
      <sz val="8"/>
      <name val="Arial"/>
      <charset val="204"/>
    </font>
    <font>
      <sz val="8"/>
      <color rgb="FFFFFFFF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i/>
      <sz val="8"/>
      <color rgb="FF000000"/>
      <name val="Arial"/>
      <charset val="204"/>
    </font>
    <font>
      <b/>
      <sz val="9"/>
      <color rgb="FF000000"/>
      <name val="Arial"/>
      <charset val="204"/>
    </font>
    <font>
      <sz val="11"/>
      <color rgb="FF1F2326"/>
      <name val="Segoe UI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/>
    </xf>
    <xf numFmtId="49" fontId="6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49" fontId="3" fillId="0" borderId="7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1" fontId="3" fillId="0" borderId="3" xfId="0" applyNumberFormat="1" applyFont="1" applyFill="1" applyBorder="1" applyAlignment="1" applyProtection="1">
      <alignment horizontal="center" vertical="top" wrapText="1"/>
    </xf>
    <xf numFmtId="2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8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9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" fontId="1" fillId="0" borderId="10" xfId="0" applyNumberFormat="1" applyFont="1" applyFill="1" applyBorder="1" applyAlignment="1" applyProtection="1">
      <alignment horizontal="right" vertical="top" wrapText="1"/>
    </xf>
    <xf numFmtId="2" fontId="1" fillId="0" borderId="10" xfId="0" applyNumberFormat="1" applyFont="1" applyFill="1" applyBorder="1" applyAlignment="1" applyProtection="1">
      <alignment horizontal="right" vertical="top" wrapText="1"/>
    </xf>
    <xf numFmtId="49" fontId="1" fillId="0" borderId="9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center" vertical="top" wrapText="1"/>
    </xf>
    <xf numFmtId="165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10" xfId="0" applyNumberFormat="1" applyFont="1" applyFill="1" applyBorder="1" applyAlignment="1" applyProtection="1">
      <alignment horizontal="right" vertical="top" wrapText="1"/>
    </xf>
    <xf numFmtId="49" fontId="1" fillId="0" borderId="9" xfId="0" applyNumberFormat="1" applyFont="1" applyFill="1" applyBorder="1" applyAlignment="1" applyProtection="1">
      <alignment horizontal="center" vertical="top" wrapText="1"/>
    </xf>
    <xf numFmtId="49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top" wrapText="1"/>
    </xf>
    <xf numFmtId="4" fontId="1" fillId="0" borderId="8" xfId="0" applyNumberFormat="1" applyFont="1" applyFill="1" applyBorder="1" applyAlignment="1" applyProtection="1">
      <alignment horizontal="right" vertical="top" wrapText="1"/>
    </xf>
    <xf numFmtId="1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9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2" fontId="3" fillId="0" borderId="3" xfId="0" applyNumberFormat="1" applyFont="1" applyFill="1" applyBorder="1" applyAlignment="1" applyProtection="1">
      <alignment horizontal="right" vertical="top" wrapText="1"/>
    </xf>
    <xf numFmtId="4" fontId="3" fillId="0" borderId="8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4" fontId="1" fillId="0" borderId="3" xfId="0" applyNumberFormat="1" applyFont="1" applyFill="1" applyBorder="1" applyAlignment="1" applyProtection="1">
      <alignment horizontal="right" vertical="top" wrapText="1"/>
    </xf>
    <xf numFmtId="4" fontId="3" fillId="0" borderId="3" xfId="0" applyNumberFormat="1" applyFont="1" applyFill="1" applyBorder="1" applyAlignment="1" applyProtection="1">
      <alignment horizontal="right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49" fontId="1" fillId="0" borderId="9" xfId="0" applyNumberFormat="1" applyFont="1" applyFill="1" applyBorder="1" applyAlignment="1" applyProtection="1">
      <alignment vertical="center" wrapText="1"/>
    </xf>
    <xf numFmtId="166" fontId="1" fillId="0" borderId="0" xfId="0" applyNumberFormat="1" applyFont="1" applyFill="1" applyBorder="1" applyAlignment="1" applyProtection="1">
      <alignment horizontal="center" vertical="top"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right" vertical="top"/>
    </xf>
    <xf numFmtId="49" fontId="1" fillId="0" borderId="9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1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4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10" xfId="0" applyNumberFormat="1" applyFont="1" applyFill="1" applyBorder="1" applyAlignment="1" applyProtection="1">
      <alignment horizontal="right" vertical="top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Fill="1" applyBorder="1" applyAlignment="1" applyProtection="1">
      <alignment horizontal="center" vertical="top" wrapText="1"/>
    </xf>
    <xf numFmtId="167" fontId="3" fillId="0" borderId="3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4" fontId="1" fillId="0" borderId="1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/>
    <xf numFmtId="2" fontId="1" fillId="0" borderId="10" xfId="0" applyNumberFormat="1" applyFont="1" applyFill="1" applyBorder="1" applyAlignment="1" applyProtection="1">
      <alignment horizontal="right" vertical="top"/>
    </xf>
    <xf numFmtId="4" fontId="3" fillId="0" borderId="10" xfId="0" applyNumberFormat="1" applyFont="1" applyFill="1" applyBorder="1" applyAlignment="1" applyProtection="1">
      <alignment horizontal="right"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49" fontId="1" fillId="0" borderId="3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4" fontId="1" fillId="0" borderId="1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2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6" fillId="0" borderId="3" xfId="0" applyNumberFormat="1" applyFont="1" applyFill="1" applyBorder="1" applyAlignment="1" applyProtection="1">
      <alignment horizontal="center" vertical="top"/>
    </xf>
    <xf numFmtId="49" fontId="6" fillId="0" borderId="3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Fill="1" applyBorder="1" applyAlignment="1" applyProtection="1">
      <alignment horizontal="center"/>
    </xf>
    <xf numFmtId="4" fontId="2" fillId="0" borderId="2" xfId="0" applyNumberFormat="1" applyFont="1" applyFill="1" applyBorder="1" applyAlignment="1" applyProtection="1">
      <alignment horizontal="right"/>
    </xf>
    <xf numFmtId="0" fontId="2" fillId="0" borderId="2" xfId="0" applyNumberFormat="1" applyFont="1" applyFill="1" applyBorder="1" applyAlignment="1" applyProtection="1">
      <alignment horizont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00"/>
  <sheetViews>
    <sheetView tabSelected="1" topLeftCell="A363" workbookViewId="0">
      <selection activeCell="N383" sqref="N383"/>
    </sheetView>
  </sheetViews>
  <sheetFormatPr defaultColWidth="9.15234375" defaultRowHeight="11.25" customHeight="1" x14ac:dyDescent="0.25"/>
  <cols>
    <col min="1" max="1" width="8.84375" style="1" customWidth="1"/>
    <col min="2" max="2" width="20.15234375" style="2" customWidth="1"/>
    <col min="3" max="4" width="10.3828125" style="2" customWidth="1"/>
    <col min="5" max="5" width="13.3046875" style="2" customWidth="1"/>
    <col min="6" max="6" width="8.53515625" style="2" customWidth="1"/>
    <col min="7" max="7" width="10.69140625" style="2" customWidth="1"/>
    <col min="8" max="8" width="8.3828125" style="2" customWidth="1"/>
    <col min="9" max="9" width="13.15234375" style="2" customWidth="1"/>
    <col min="10" max="10" width="12.3046875" style="2" customWidth="1"/>
    <col min="11" max="11" width="8.53515625" style="2" customWidth="1"/>
    <col min="12" max="12" width="13" style="2" customWidth="1"/>
    <col min="13" max="13" width="7.84375" style="2" customWidth="1"/>
    <col min="14" max="14" width="13.3046875" style="2" customWidth="1"/>
    <col min="15" max="15" width="1.15234375" style="2" hidden="1" customWidth="1"/>
    <col min="16" max="16" width="73.84375" style="2" hidden="1" customWidth="1"/>
    <col min="17" max="17" width="83.3828125" style="2" hidden="1" customWidth="1"/>
    <col min="18" max="24" width="9.15234375" style="2"/>
    <col min="25" max="25" width="49.84375" style="3" hidden="1" customWidth="1"/>
    <col min="26" max="26" width="55" style="3" hidden="1" customWidth="1"/>
    <col min="27" max="32" width="87.3046875" style="3" hidden="1" customWidth="1"/>
    <col min="33" max="35" width="159" style="3" hidden="1" customWidth="1"/>
    <col min="36" max="36" width="32.3046875" style="3" hidden="1" customWidth="1"/>
    <col min="37" max="37" width="159" style="3" hidden="1" customWidth="1"/>
    <col min="38" max="42" width="34.15234375" style="3" hidden="1" customWidth="1"/>
    <col min="43" max="43" width="130" style="3" hidden="1" customWidth="1"/>
    <col min="44" max="51" width="95.84375" style="3" hidden="1" customWidth="1"/>
    <col min="52" max="52" width="53.3828125" style="3" hidden="1" customWidth="1"/>
    <col min="53" max="53" width="55.3828125" style="3" hidden="1" customWidth="1"/>
    <col min="54" max="54" width="53.3828125" style="3" hidden="1" customWidth="1"/>
    <col min="55" max="55" width="55.3828125" style="3" hidden="1" customWidth="1"/>
    <col min="56" max="16384" width="9.15234375" style="2"/>
  </cols>
  <sheetData>
    <row r="1" spans="1:31" customFormat="1" ht="14.6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 t="s">
        <v>0</v>
      </c>
    </row>
    <row r="2" spans="1:31" customFormat="1" ht="11.2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 t="s">
        <v>1</v>
      </c>
    </row>
    <row r="3" spans="1:31" customFormat="1" ht="8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spans="1:31" customFormat="1" ht="14.25" customHeight="1" x14ac:dyDescent="0.4">
      <c r="A4" s="123" t="s">
        <v>2</v>
      </c>
      <c r="B4" s="123"/>
      <c r="C4" s="123"/>
      <c r="D4" s="6"/>
      <c r="E4" s="5"/>
      <c r="F4" s="5"/>
      <c r="G4" s="5"/>
      <c r="H4" s="5"/>
      <c r="I4" s="5"/>
      <c r="J4" s="1"/>
      <c r="K4" s="123" t="s">
        <v>3</v>
      </c>
      <c r="L4" s="123"/>
      <c r="M4" s="123"/>
      <c r="N4" s="123"/>
    </row>
    <row r="5" spans="1:31" customFormat="1" ht="12" customHeight="1" x14ac:dyDescent="0.4">
      <c r="A5" s="124"/>
      <c r="B5" s="124"/>
      <c r="C5" s="124"/>
      <c r="D5" s="124"/>
      <c r="E5" s="7"/>
      <c r="F5" s="5"/>
      <c r="G5" s="5"/>
      <c r="H5" s="5"/>
      <c r="I5" s="5"/>
      <c r="J5" s="125"/>
      <c r="K5" s="125"/>
      <c r="L5" s="125"/>
      <c r="M5" s="125"/>
      <c r="N5" s="125"/>
    </row>
    <row r="6" spans="1:31" customFormat="1" ht="14.6" x14ac:dyDescent="0.4">
      <c r="A6" s="126"/>
      <c r="B6" s="126"/>
      <c r="C6" s="126"/>
      <c r="D6" s="126"/>
      <c r="E6" s="5"/>
      <c r="F6" s="5"/>
      <c r="G6" s="5"/>
      <c r="H6" s="5"/>
      <c r="I6" s="5"/>
      <c r="J6" s="126"/>
      <c r="K6" s="126"/>
      <c r="L6" s="126"/>
      <c r="M6" s="126"/>
      <c r="N6" s="126"/>
      <c r="Y6" s="3" t="s">
        <v>4</v>
      </c>
      <c r="Z6" s="3" t="s">
        <v>4</v>
      </c>
    </row>
    <row r="7" spans="1:31" customFormat="1" ht="17.25" customHeight="1" x14ac:dyDescent="0.4">
      <c r="A7" s="9"/>
      <c r="B7" s="10"/>
      <c r="C7" s="11"/>
      <c r="D7" s="7"/>
      <c r="E7" s="5"/>
      <c r="F7" s="5"/>
      <c r="G7" s="5"/>
      <c r="H7" s="5"/>
      <c r="I7" s="5"/>
      <c r="J7" s="9"/>
      <c r="K7" s="9"/>
      <c r="L7" s="9"/>
      <c r="M7" s="9"/>
      <c r="N7" s="11"/>
    </row>
    <row r="8" spans="1:31" customFormat="1" ht="16.5" customHeight="1" x14ac:dyDescent="0.4">
      <c r="A8" s="1" t="s">
        <v>5</v>
      </c>
      <c r="B8" s="12"/>
      <c r="C8" s="12"/>
      <c r="D8" s="12"/>
      <c r="E8" s="5"/>
      <c r="F8" s="5"/>
      <c r="G8" s="5"/>
      <c r="H8" s="5"/>
      <c r="I8" s="5"/>
      <c r="J8" s="1"/>
      <c r="K8" s="1"/>
      <c r="L8" s="12"/>
      <c r="M8" s="12"/>
      <c r="N8" s="13" t="s">
        <v>5</v>
      </c>
    </row>
    <row r="9" spans="1:31" customFormat="1" ht="15.75" customHeight="1" x14ac:dyDescent="0.4">
      <c r="A9" s="5"/>
      <c r="B9" s="5"/>
      <c r="C9" s="5"/>
      <c r="D9" s="5"/>
      <c r="E9" s="5"/>
      <c r="F9" s="14"/>
      <c r="G9" s="5"/>
      <c r="H9" s="5"/>
      <c r="I9" s="5"/>
      <c r="J9" s="5"/>
      <c r="K9" s="5"/>
      <c r="L9" s="5"/>
      <c r="M9" s="5"/>
      <c r="N9" s="5"/>
    </row>
    <row r="10" spans="1:31" customFormat="1" ht="2.25" customHeight="1" x14ac:dyDescent="0.4">
      <c r="A10" s="15"/>
      <c r="B10" s="1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31" customFormat="1" ht="14.25" customHeight="1" x14ac:dyDescent="0.4">
      <c r="A11" s="15" t="s">
        <v>6</v>
      </c>
      <c r="B11" s="12"/>
      <c r="C11" s="5"/>
      <c r="E11" s="5"/>
      <c r="F11" s="5"/>
      <c r="G11" s="130" t="s">
        <v>7</v>
      </c>
      <c r="H11" s="130"/>
      <c r="I11" s="130"/>
      <c r="J11" s="130"/>
      <c r="K11" s="130"/>
      <c r="L11" s="130"/>
      <c r="M11" s="130"/>
      <c r="N11" s="130"/>
    </row>
    <row r="12" spans="1:31" customFormat="1" ht="56.25" customHeight="1" x14ac:dyDescent="0.4">
      <c r="A12" s="15" t="s">
        <v>8</v>
      </c>
      <c r="B12" s="12"/>
      <c r="C12" s="5"/>
      <c r="E12" s="16"/>
      <c r="F12" s="16"/>
      <c r="G12" s="128" t="s">
        <v>9</v>
      </c>
      <c r="H12" s="128"/>
      <c r="I12" s="128"/>
      <c r="J12" s="128"/>
      <c r="K12" s="128"/>
      <c r="L12" s="128"/>
      <c r="M12" s="128"/>
      <c r="N12" s="128"/>
      <c r="AA12" s="17" t="s">
        <v>9</v>
      </c>
    </row>
    <row r="13" spans="1:31" customFormat="1" ht="22.5" customHeight="1" x14ac:dyDescent="0.4">
      <c r="A13" s="127" t="s">
        <v>10</v>
      </c>
      <c r="B13" s="127"/>
      <c r="C13" s="127"/>
      <c r="D13" s="127"/>
      <c r="E13" s="127"/>
      <c r="F13" s="127"/>
      <c r="G13" s="128"/>
      <c r="H13" s="128"/>
      <c r="I13" s="128"/>
      <c r="J13" s="128"/>
      <c r="K13" s="128"/>
      <c r="L13" s="128"/>
      <c r="M13" s="128"/>
      <c r="N13" s="128"/>
      <c r="P13" s="18" t="s">
        <v>10</v>
      </c>
      <c r="Q13" s="19"/>
      <c r="R13" s="17"/>
      <c r="S13" s="17"/>
      <c r="T13" s="17"/>
      <c r="U13" s="17"/>
      <c r="V13" s="17"/>
      <c r="W13" s="17"/>
      <c r="X13" s="17"/>
      <c r="AB13" s="17" t="s">
        <v>4</v>
      </c>
    </row>
    <row r="14" spans="1:31" customFormat="1" ht="67.5" customHeight="1" x14ac:dyDescent="0.4">
      <c r="A14" s="131" t="s">
        <v>11</v>
      </c>
      <c r="B14" s="131"/>
      <c r="C14" s="131"/>
      <c r="D14" s="131"/>
      <c r="E14" s="131"/>
      <c r="F14" s="131"/>
      <c r="G14" s="128"/>
      <c r="H14" s="128"/>
      <c r="I14" s="128"/>
      <c r="J14" s="128"/>
      <c r="K14" s="128"/>
      <c r="L14" s="128"/>
      <c r="M14" s="128"/>
      <c r="N14" s="128"/>
      <c r="P14" s="18" t="s">
        <v>11</v>
      </c>
      <c r="Q14" s="19"/>
      <c r="R14" s="17"/>
      <c r="S14" s="17"/>
      <c r="T14" s="17"/>
      <c r="U14" s="17"/>
      <c r="V14" s="17"/>
      <c r="W14" s="17"/>
      <c r="X14" s="17"/>
      <c r="AC14" s="17" t="s">
        <v>4</v>
      </c>
    </row>
    <row r="15" spans="1:31" customFormat="1" ht="33.75" customHeight="1" x14ac:dyDescent="0.4">
      <c r="A15" s="127" t="s">
        <v>12</v>
      </c>
      <c r="B15" s="127"/>
      <c r="C15" s="127"/>
      <c r="D15" s="127"/>
      <c r="E15" s="127"/>
      <c r="F15" s="127"/>
      <c r="G15" s="128"/>
      <c r="H15" s="128"/>
      <c r="I15" s="128"/>
      <c r="J15" s="128"/>
      <c r="K15" s="128"/>
      <c r="L15" s="128"/>
      <c r="M15" s="128"/>
      <c r="N15" s="128"/>
      <c r="P15" s="18" t="s">
        <v>12</v>
      </c>
      <c r="Q15" s="19"/>
      <c r="R15" s="17"/>
      <c r="S15" s="17"/>
      <c r="T15" s="17"/>
      <c r="U15" s="17"/>
      <c r="V15" s="17"/>
      <c r="W15" s="17"/>
      <c r="X15" s="17"/>
      <c r="AD15" s="17" t="s">
        <v>4</v>
      </c>
    </row>
    <row r="16" spans="1:31" customFormat="1" ht="11.25" customHeight="1" x14ac:dyDescent="0.4">
      <c r="A16" s="129" t="s">
        <v>13</v>
      </c>
      <c r="B16" s="129"/>
      <c r="C16" s="129"/>
      <c r="D16" s="129"/>
      <c r="E16" s="129"/>
      <c r="F16" s="129"/>
      <c r="G16" s="128"/>
      <c r="H16" s="128"/>
      <c r="I16" s="128"/>
      <c r="J16" s="128"/>
      <c r="K16" s="128"/>
      <c r="L16" s="128"/>
      <c r="M16" s="128"/>
      <c r="N16" s="128"/>
      <c r="P16" s="20"/>
      <c r="Q16" s="20"/>
      <c r="AE16" s="17" t="s">
        <v>4</v>
      </c>
    </row>
    <row r="17" spans="1:36" customFormat="1" ht="14.6" x14ac:dyDescent="0.4">
      <c r="A17" s="129" t="s">
        <v>14</v>
      </c>
      <c r="B17" s="129"/>
      <c r="C17" s="129"/>
      <c r="D17" s="129"/>
      <c r="E17" s="129"/>
      <c r="F17" s="129"/>
      <c r="G17" s="128"/>
      <c r="H17" s="128"/>
      <c r="I17" s="128"/>
      <c r="J17" s="128"/>
      <c r="K17" s="128"/>
      <c r="L17" s="128"/>
      <c r="M17" s="128"/>
      <c r="N17" s="128"/>
      <c r="AF17" s="17" t="s">
        <v>4</v>
      </c>
    </row>
    <row r="18" spans="1:36" customFormat="1" ht="8.25" customHeight="1" x14ac:dyDescent="0.4">
      <c r="A18" s="21"/>
      <c r="B18" s="5"/>
      <c r="C18" s="5"/>
      <c r="D18" s="5"/>
      <c r="E18" s="5"/>
      <c r="F18" s="12"/>
      <c r="G18" s="12"/>
      <c r="H18" s="12"/>
      <c r="I18" s="12"/>
      <c r="J18" s="12"/>
      <c r="K18" s="12"/>
      <c r="L18" s="12"/>
      <c r="M18" s="12"/>
      <c r="N18" s="12"/>
    </row>
    <row r="19" spans="1:36" customFormat="1" ht="14.6" x14ac:dyDescent="0.4">
      <c r="A19" s="136" t="s">
        <v>15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AG19" s="17" t="s">
        <v>15</v>
      </c>
    </row>
    <row r="20" spans="1:36" customFormat="1" ht="14.6" x14ac:dyDescent="0.4">
      <c r="A20" s="133" t="s">
        <v>16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</row>
    <row r="21" spans="1:36" customFormat="1" ht="8.25" customHeight="1" x14ac:dyDescent="0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36" customFormat="1" ht="14.6" x14ac:dyDescent="0.4">
      <c r="A22" s="136" t="s">
        <v>17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AH22" s="17" t="s">
        <v>17</v>
      </c>
    </row>
    <row r="23" spans="1:36" customFormat="1" ht="14.6" x14ac:dyDescent="0.4">
      <c r="A23" s="133" t="s">
        <v>18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</row>
    <row r="24" spans="1:36" customFormat="1" ht="24" customHeight="1" x14ac:dyDescent="0.4">
      <c r="A24" s="137" t="s">
        <v>19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</row>
    <row r="25" spans="1:36" customFormat="1" ht="8.25" customHeight="1" x14ac:dyDescent="0.4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36" customFormat="1" ht="14.6" x14ac:dyDescent="0.4">
      <c r="A26" s="132" t="s">
        <v>20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AI26" s="17" t="s">
        <v>20</v>
      </c>
    </row>
    <row r="27" spans="1:36" customFormat="1" ht="13.5" customHeight="1" x14ac:dyDescent="0.4">
      <c r="A27" s="133" t="s">
        <v>21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</row>
    <row r="28" spans="1:36" customFormat="1" ht="15" customHeight="1" x14ac:dyDescent="0.4">
      <c r="A28" s="5" t="s">
        <v>22</v>
      </c>
      <c r="B28" s="24" t="s">
        <v>23</v>
      </c>
      <c r="C28" s="1" t="s">
        <v>24</v>
      </c>
      <c r="D28" s="1"/>
      <c r="E28" s="1"/>
      <c r="F28" s="16"/>
      <c r="G28" s="16"/>
      <c r="H28" s="16"/>
      <c r="I28" s="16"/>
      <c r="J28" s="16"/>
      <c r="K28" s="16"/>
      <c r="L28" s="16"/>
      <c r="M28" s="16"/>
      <c r="N28" s="16"/>
    </row>
    <row r="29" spans="1:36" customFormat="1" ht="18" customHeight="1" x14ac:dyDescent="0.4">
      <c r="A29" s="5" t="s">
        <v>25</v>
      </c>
      <c r="B29" s="130" t="s">
        <v>26</v>
      </c>
      <c r="C29" s="130"/>
      <c r="D29" s="130"/>
      <c r="E29" s="130"/>
      <c r="F29" s="130"/>
      <c r="G29" s="16"/>
      <c r="H29" s="16"/>
      <c r="I29" s="16"/>
      <c r="J29" s="16"/>
      <c r="K29" s="16"/>
      <c r="L29" s="16"/>
      <c r="M29" s="16"/>
      <c r="N29" s="16"/>
    </row>
    <row r="30" spans="1:36" customFormat="1" ht="14.6" x14ac:dyDescent="0.4">
      <c r="A30" s="5"/>
      <c r="B30" s="134" t="s">
        <v>27</v>
      </c>
      <c r="C30" s="134"/>
      <c r="D30" s="134"/>
      <c r="E30" s="134"/>
      <c r="F30" s="134"/>
      <c r="G30" s="25"/>
      <c r="H30" s="25"/>
      <c r="I30" s="25"/>
      <c r="J30" s="25"/>
      <c r="K30" s="25"/>
      <c r="L30" s="25"/>
      <c r="M30" s="26"/>
      <c r="N30" s="25"/>
    </row>
    <row r="31" spans="1:36" customFormat="1" ht="9.75" customHeight="1" x14ac:dyDescent="0.4">
      <c r="A31" s="5"/>
      <c r="B31" s="5"/>
      <c r="C31" s="5"/>
      <c r="D31" s="27"/>
      <c r="E31" s="27"/>
      <c r="F31" s="27"/>
      <c r="G31" s="27"/>
      <c r="H31" s="27"/>
      <c r="I31" s="27"/>
      <c r="J31" s="27"/>
      <c r="K31" s="27"/>
      <c r="L31" s="27"/>
      <c r="M31" s="25"/>
      <c r="N31" s="25"/>
    </row>
    <row r="32" spans="1:36" customFormat="1" ht="14.6" x14ac:dyDescent="0.4">
      <c r="A32" s="28" t="s">
        <v>28</v>
      </c>
      <c r="B32" s="5"/>
      <c r="C32" s="5"/>
      <c r="D32" s="135" t="s">
        <v>29</v>
      </c>
      <c r="E32" s="135"/>
      <c r="F32" s="135"/>
      <c r="G32" s="29"/>
      <c r="H32" s="29"/>
      <c r="I32" s="29"/>
      <c r="J32" s="29"/>
      <c r="K32" s="29"/>
      <c r="L32" s="29"/>
      <c r="M32" s="29"/>
      <c r="N32" s="29"/>
      <c r="AJ32" s="17" t="s">
        <v>29</v>
      </c>
    </row>
    <row r="33" spans="1:39" customFormat="1" ht="9.75" customHeight="1" x14ac:dyDescent="0.4">
      <c r="A33" s="5"/>
      <c r="B33" s="30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39" customFormat="1" ht="12.75" customHeight="1" x14ac:dyDescent="0.4">
      <c r="A34" s="28" t="s">
        <v>30</v>
      </c>
      <c r="B34" s="30"/>
      <c r="C34" s="32">
        <v>21355.119999999999</v>
      </c>
      <c r="D34" s="120">
        <f>L386/1000</f>
        <v>1928.9546531987246</v>
      </c>
      <c r="E34" s="33" t="s">
        <v>31</v>
      </c>
      <c r="G34" s="30"/>
      <c r="H34" s="30"/>
      <c r="I34" s="30"/>
      <c r="J34" s="30"/>
      <c r="K34" s="30"/>
      <c r="L34" s="34"/>
      <c r="M34" s="34"/>
      <c r="N34" s="30"/>
    </row>
    <row r="35" spans="1:39" customFormat="1" ht="12.75" customHeight="1" x14ac:dyDescent="0.4">
      <c r="A35" s="5"/>
      <c r="B35" s="35" t="s">
        <v>32</v>
      </c>
      <c r="C35" s="36"/>
      <c r="D35" s="121"/>
      <c r="E35" s="33"/>
      <c r="G35" s="30"/>
    </row>
    <row r="36" spans="1:39" customFormat="1" ht="12.75" customHeight="1" x14ac:dyDescent="0.4">
      <c r="A36" s="5"/>
      <c r="B36" s="37" t="s">
        <v>33</v>
      </c>
      <c r="C36" s="32">
        <v>17515.330000000002</v>
      </c>
      <c r="D36" s="120" t="s">
        <v>34</v>
      </c>
      <c r="E36" s="33" t="s">
        <v>31</v>
      </c>
      <c r="G36" s="30" t="s">
        <v>35</v>
      </c>
      <c r="I36" s="30"/>
      <c r="J36" s="30"/>
      <c r="K36" s="30"/>
      <c r="L36" s="32">
        <v>1421.95</v>
      </c>
      <c r="M36" s="38" t="s">
        <v>36</v>
      </c>
      <c r="N36" s="33" t="s">
        <v>31</v>
      </c>
    </row>
    <row r="37" spans="1:39" customFormat="1" ht="12.75" customHeight="1" x14ac:dyDescent="0.4">
      <c r="A37" s="5"/>
      <c r="B37" s="37" t="s">
        <v>37</v>
      </c>
      <c r="C37" s="32">
        <v>13.94</v>
      </c>
      <c r="D37" s="122" t="s">
        <v>38</v>
      </c>
      <c r="E37" s="33" t="s">
        <v>31</v>
      </c>
      <c r="G37" s="30" t="s">
        <v>39</v>
      </c>
      <c r="I37" s="30"/>
      <c r="J37" s="30"/>
      <c r="K37" s="30"/>
      <c r="L37" s="138">
        <v>4020.87</v>
      </c>
      <c r="M37" s="138"/>
      <c r="N37" s="33" t="s">
        <v>40</v>
      </c>
    </row>
    <row r="38" spans="1:39" customFormat="1" ht="12.75" customHeight="1" x14ac:dyDescent="0.4">
      <c r="A38" s="5"/>
      <c r="B38" s="37" t="s">
        <v>41</v>
      </c>
      <c r="C38" s="32">
        <v>0</v>
      </c>
      <c r="D38" s="122" t="s">
        <v>42</v>
      </c>
      <c r="E38" s="33" t="s">
        <v>31</v>
      </c>
      <c r="G38" s="30" t="s">
        <v>43</v>
      </c>
      <c r="I38" s="30"/>
      <c r="J38" s="30"/>
      <c r="K38" s="30"/>
      <c r="L38" s="138">
        <v>59.41</v>
      </c>
      <c r="M38" s="138"/>
      <c r="N38" s="33" t="s">
        <v>40</v>
      </c>
    </row>
    <row r="39" spans="1:39" customFormat="1" ht="12.75" customHeight="1" x14ac:dyDescent="0.4">
      <c r="A39" s="5"/>
      <c r="B39" s="37" t="s">
        <v>44</v>
      </c>
      <c r="C39" s="32">
        <v>0</v>
      </c>
      <c r="D39" s="120" t="s">
        <v>42</v>
      </c>
      <c r="E39" s="33" t="s">
        <v>31</v>
      </c>
      <c r="G39" s="30"/>
      <c r="H39" s="30"/>
      <c r="I39" s="30"/>
      <c r="J39" s="30"/>
      <c r="K39" s="30"/>
      <c r="L39" s="139" t="s">
        <v>45</v>
      </c>
      <c r="M39" s="139"/>
      <c r="N39" s="30"/>
    </row>
    <row r="40" spans="1:39" customFormat="1" ht="9.75" customHeight="1" x14ac:dyDescent="0.4">
      <c r="A40" s="39"/>
    </row>
    <row r="41" spans="1:39" customFormat="1" ht="36" customHeight="1" x14ac:dyDescent="0.4">
      <c r="A41" s="140" t="s">
        <v>46</v>
      </c>
      <c r="B41" s="141" t="s">
        <v>47</v>
      </c>
      <c r="C41" s="141" t="s">
        <v>48</v>
      </c>
      <c r="D41" s="141"/>
      <c r="E41" s="141"/>
      <c r="F41" s="141" t="s">
        <v>49</v>
      </c>
      <c r="G41" s="141" t="s">
        <v>50</v>
      </c>
      <c r="H41" s="141"/>
      <c r="I41" s="141"/>
      <c r="J41" s="141" t="s">
        <v>51</v>
      </c>
      <c r="K41" s="141"/>
      <c r="L41" s="141"/>
      <c r="M41" s="141" t="s">
        <v>52</v>
      </c>
      <c r="N41" s="141" t="s">
        <v>53</v>
      </c>
    </row>
    <row r="42" spans="1:39" customFormat="1" ht="11.25" customHeight="1" x14ac:dyDescent="0.4">
      <c r="A42" s="140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</row>
    <row r="43" spans="1:39" customFormat="1" ht="34.5" customHeight="1" x14ac:dyDescent="0.4">
      <c r="A43" s="140"/>
      <c r="B43" s="141"/>
      <c r="C43" s="141"/>
      <c r="D43" s="141"/>
      <c r="E43" s="141"/>
      <c r="F43" s="141"/>
      <c r="G43" s="40" t="s">
        <v>54</v>
      </c>
      <c r="H43" s="40" t="s">
        <v>55</v>
      </c>
      <c r="I43" s="40" t="s">
        <v>56</v>
      </c>
      <c r="J43" s="40" t="s">
        <v>54</v>
      </c>
      <c r="K43" s="40" t="s">
        <v>55</v>
      </c>
      <c r="L43" s="40" t="s">
        <v>57</v>
      </c>
      <c r="M43" s="141"/>
      <c r="N43" s="141"/>
    </row>
    <row r="44" spans="1:39" customFormat="1" ht="14.6" x14ac:dyDescent="0.4">
      <c r="A44" s="41">
        <v>1</v>
      </c>
      <c r="B44" s="42">
        <v>2</v>
      </c>
      <c r="C44" s="143">
        <v>3</v>
      </c>
      <c r="D44" s="143"/>
      <c r="E44" s="143"/>
      <c r="F44" s="42">
        <v>4</v>
      </c>
      <c r="G44" s="42">
        <v>5</v>
      </c>
      <c r="H44" s="42">
        <v>6</v>
      </c>
      <c r="I44" s="42">
        <v>7</v>
      </c>
      <c r="J44" s="42">
        <v>8</v>
      </c>
      <c r="K44" s="42">
        <v>9</v>
      </c>
      <c r="L44" s="42">
        <v>10</v>
      </c>
      <c r="M44" s="42">
        <v>11</v>
      </c>
      <c r="N44" s="42">
        <v>12</v>
      </c>
      <c r="O44" s="43"/>
      <c r="P44" s="43"/>
      <c r="Q44" s="43"/>
    </row>
    <row r="45" spans="1:39" customFormat="1" ht="14.6" x14ac:dyDescent="0.4">
      <c r="A45" s="144" t="s">
        <v>58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6"/>
      <c r="AK45" s="44" t="s">
        <v>58</v>
      </c>
    </row>
    <row r="46" spans="1:39" customFormat="1" ht="32.15" x14ac:dyDescent="0.4">
      <c r="A46" s="45" t="s">
        <v>59</v>
      </c>
      <c r="B46" s="46" t="s">
        <v>60</v>
      </c>
      <c r="C46" s="147" t="s">
        <v>61</v>
      </c>
      <c r="D46" s="147"/>
      <c r="E46" s="147"/>
      <c r="F46" s="47" t="s">
        <v>62</v>
      </c>
      <c r="G46" s="48">
        <v>2.4500000000000002</v>
      </c>
      <c r="H46" s="49">
        <v>1</v>
      </c>
      <c r="I46" s="50">
        <v>2.4500000000000002</v>
      </c>
      <c r="J46" s="51"/>
      <c r="K46" s="48"/>
      <c r="L46" s="51"/>
      <c r="M46" s="48"/>
      <c r="N46" s="52"/>
      <c r="AK46" s="44"/>
      <c r="AL46" s="53" t="s">
        <v>61</v>
      </c>
    </row>
    <row r="47" spans="1:39" customFormat="1" ht="14.6" x14ac:dyDescent="0.4">
      <c r="A47" s="54"/>
      <c r="B47" s="55" t="s">
        <v>59</v>
      </c>
      <c r="C47" s="126" t="s">
        <v>63</v>
      </c>
      <c r="D47" s="126"/>
      <c r="E47" s="126"/>
      <c r="F47" s="56"/>
      <c r="G47" s="57"/>
      <c r="H47" s="57"/>
      <c r="I47" s="57"/>
      <c r="J47" s="58">
        <v>70.98</v>
      </c>
      <c r="K47" s="57"/>
      <c r="L47" s="58">
        <v>173.9</v>
      </c>
      <c r="M47" s="59">
        <v>41.84</v>
      </c>
      <c r="N47" s="60">
        <v>7275.98</v>
      </c>
      <c r="AK47" s="44"/>
      <c r="AL47" s="53"/>
      <c r="AM47" s="3" t="s">
        <v>63</v>
      </c>
    </row>
    <row r="48" spans="1:39" customFormat="1" ht="14.6" x14ac:dyDescent="0.4">
      <c r="A48" s="54"/>
      <c r="B48" s="55" t="s">
        <v>64</v>
      </c>
      <c r="C48" s="126" t="s">
        <v>65</v>
      </c>
      <c r="D48" s="126"/>
      <c r="E48" s="126"/>
      <c r="F48" s="56"/>
      <c r="G48" s="57"/>
      <c r="H48" s="57"/>
      <c r="I48" s="57"/>
      <c r="J48" s="58">
        <v>0.2</v>
      </c>
      <c r="K48" s="57"/>
      <c r="L48" s="58">
        <v>0.49</v>
      </c>
      <c r="M48" s="59">
        <v>14.25</v>
      </c>
      <c r="N48" s="61">
        <v>6.98</v>
      </c>
      <c r="AK48" s="44"/>
      <c r="AL48" s="53"/>
      <c r="AM48" s="3" t="s">
        <v>65</v>
      </c>
    </row>
    <row r="49" spans="1:42" customFormat="1" ht="14.6" x14ac:dyDescent="0.4">
      <c r="A49" s="62"/>
      <c r="B49" s="55"/>
      <c r="C49" s="126" t="s">
        <v>66</v>
      </c>
      <c r="D49" s="126"/>
      <c r="E49" s="126"/>
      <c r="F49" s="56" t="s">
        <v>67</v>
      </c>
      <c r="G49" s="63">
        <v>9.1</v>
      </c>
      <c r="H49" s="57"/>
      <c r="I49" s="64">
        <v>22.295000000000002</v>
      </c>
      <c r="J49" s="65"/>
      <c r="K49" s="57"/>
      <c r="L49" s="65"/>
      <c r="M49" s="57"/>
      <c r="N49" s="66"/>
      <c r="AK49" s="44"/>
      <c r="AL49" s="53"/>
      <c r="AN49" s="3" t="s">
        <v>66</v>
      </c>
    </row>
    <row r="50" spans="1:42" customFormat="1" ht="14.6" x14ac:dyDescent="0.4">
      <c r="A50" s="67"/>
      <c r="B50" s="55"/>
      <c r="C50" s="142" t="s">
        <v>68</v>
      </c>
      <c r="D50" s="142"/>
      <c r="E50" s="142"/>
      <c r="F50" s="68"/>
      <c r="G50" s="69"/>
      <c r="H50" s="69"/>
      <c r="I50" s="69"/>
      <c r="J50" s="70">
        <v>71.180000000000007</v>
      </c>
      <c r="K50" s="69"/>
      <c r="L50" s="70">
        <v>174.39</v>
      </c>
      <c r="M50" s="69"/>
      <c r="N50" s="71">
        <v>7282.96</v>
      </c>
      <c r="AK50" s="44"/>
      <c r="AL50" s="53"/>
      <c r="AO50" s="3" t="s">
        <v>68</v>
      </c>
    </row>
    <row r="51" spans="1:42" customFormat="1" ht="14.6" x14ac:dyDescent="0.4">
      <c r="A51" s="62"/>
      <c r="B51" s="55"/>
      <c r="C51" s="126" t="s">
        <v>69</v>
      </c>
      <c r="D51" s="126"/>
      <c r="E51" s="126"/>
      <c r="F51" s="56"/>
      <c r="G51" s="57"/>
      <c r="H51" s="57"/>
      <c r="I51" s="57"/>
      <c r="J51" s="65"/>
      <c r="K51" s="57"/>
      <c r="L51" s="58">
        <v>173.9</v>
      </c>
      <c r="M51" s="57"/>
      <c r="N51" s="60">
        <v>7275.98</v>
      </c>
      <c r="AK51" s="44"/>
      <c r="AL51" s="53"/>
      <c r="AN51" s="3" t="s">
        <v>69</v>
      </c>
    </row>
    <row r="52" spans="1:42" customFormat="1" ht="14.6" x14ac:dyDescent="0.4">
      <c r="A52" s="62"/>
      <c r="B52" s="55" t="s">
        <v>70</v>
      </c>
      <c r="C52" s="126" t="s">
        <v>71</v>
      </c>
      <c r="D52" s="126"/>
      <c r="E52" s="126"/>
      <c r="F52" s="56" t="s">
        <v>72</v>
      </c>
      <c r="G52" s="72">
        <v>90</v>
      </c>
      <c r="H52" s="59">
        <v>0.85</v>
      </c>
      <c r="I52" s="63">
        <v>76.5</v>
      </c>
      <c r="J52" s="65"/>
      <c r="K52" s="57"/>
      <c r="L52" s="58">
        <v>133.03</v>
      </c>
      <c r="M52" s="57"/>
      <c r="N52" s="60">
        <v>5566.12</v>
      </c>
      <c r="AK52" s="44"/>
      <c r="AL52" s="53"/>
      <c r="AN52" s="3" t="s">
        <v>71</v>
      </c>
    </row>
    <row r="53" spans="1:42" customFormat="1" ht="14.6" x14ac:dyDescent="0.4">
      <c r="A53" s="62"/>
      <c r="B53" s="55" t="s">
        <v>73</v>
      </c>
      <c r="C53" s="126" t="s">
        <v>74</v>
      </c>
      <c r="D53" s="126"/>
      <c r="E53" s="126"/>
      <c r="F53" s="56" t="s">
        <v>72</v>
      </c>
      <c r="G53" s="72">
        <v>46</v>
      </c>
      <c r="H53" s="63">
        <v>0.8</v>
      </c>
      <c r="I53" s="63">
        <v>36.799999999999997</v>
      </c>
      <c r="J53" s="65"/>
      <c r="K53" s="57"/>
      <c r="L53" s="58">
        <v>64</v>
      </c>
      <c r="M53" s="57"/>
      <c r="N53" s="60">
        <v>2677.56</v>
      </c>
      <c r="AK53" s="44"/>
      <c r="AL53" s="53"/>
      <c r="AN53" s="3" t="s">
        <v>74</v>
      </c>
    </row>
    <row r="54" spans="1:42" customFormat="1" ht="14.6" x14ac:dyDescent="0.4">
      <c r="A54" s="73"/>
      <c r="B54" s="74"/>
      <c r="C54" s="147" t="s">
        <v>75</v>
      </c>
      <c r="D54" s="147"/>
      <c r="E54" s="147"/>
      <c r="F54" s="47"/>
      <c r="G54" s="48"/>
      <c r="H54" s="48"/>
      <c r="I54" s="48"/>
      <c r="J54" s="51"/>
      <c r="K54" s="48"/>
      <c r="L54" s="75">
        <v>371.42</v>
      </c>
      <c r="M54" s="69"/>
      <c r="N54" s="76">
        <v>15526.64</v>
      </c>
      <c r="AK54" s="44"/>
      <c r="AL54" s="53"/>
      <c r="AP54" s="53" t="s">
        <v>75</v>
      </c>
    </row>
    <row r="55" spans="1:42" customFormat="1" ht="21.9" x14ac:dyDescent="0.4">
      <c r="A55" s="45" t="s">
        <v>64</v>
      </c>
      <c r="B55" s="46" t="s">
        <v>76</v>
      </c>
      <c r="C55" s="147" t="s">
        <v>77</v>
      </c>
      <c r="D55" s="147"/>
      <c r="E55" s="147"/>
      <c r="F55" s="47" t="s">
        <v>78</v>
      </c>
      <c r="G55" s="48">
        <v>26.95</v>
      </c>
      <c r="H55" s="49">
        <v>1</v>
      </c>
      <c r="I55" s="50">
        <v>26.95</v>
      </c>
      <c r="J55" s="51"/>
      <c r="K55" s="48"/>
      <c r="L55" s="51"/>
      <c r="M55" s="48"/>
      <c r="N55" s="52"/>
      <c r="AK55" s="44"/>
      <c r="AL55" s="53" t="s">
        <v>77</v>
      </c>
      <c r="AP55" s="53"/>
    </row>
    <row r="56" spans="1:42" customFormat="1" ht="14.6" x14ac:dyDescent="0.4">
      <c r="A56" s="54"/>
      <c r="B56" s="55" t="s">
        <v>59</v>
      </c>
      <c r="C56" s="126" t="s">
        <v>63</v>
      </c>
      <c r="D56" s="126"/>
      <c r="E56" s="126"/>
      <c r="F56" s="56"/>
      <c r="G56" s="57"/>
      <c r="H56" s="57"/>
      <c r="I56" s="57"/>
      <c r="J56" s="58">
        <v>112.16</v>
      </c>
      <c r="K56" s="57"/>
      <c r="L56" s="77">
        <v>3022.71</v>
      </c>
      <c r="M56" s="59">
        <v>41.84</v>
      </c>
      <c r="N56" s="60">
        <v>126470.19</v>
      </c>
      <c r="AK56" s="44"/>
      <c r="AL56" s="53"/>
      <c r="AM56" s="3" t="s">
        <v>63</v>
      </c>
      <c r="AP56" s="53"/>
    </row>
    <row r="57" spans="1:42" customFormat="1" ht="14.6" x14ac:dyDescent="0.4">
      <c r="A57" s="54"/>
      <c r="B57" s="55" t="s">
        <v>64</v>
      </c>
      <c r="C57" s="126" t="s">
        <v>65</v>
      </c>
      <c r="D57" s="126"/>
      <c r="E57" s="126"/>
      <c r="F57" s="56"/>
      <c r="G57" s="57"/>
      <c r="H57" s="57"/>
      <c r="I57" s="57"/>
      <c r="J57" s="58">
        <v>41.43</v>
      </c>
      <c r="K57" s="57"/>
      <c r="L57" s="77">
        <v>1116.54</v>
      </c>
      <c r="M57" s="59">
        <v>14.25</v>
      </c>
      <c r="N57" s="60">
        <v>15910.7</v>
      </c>
      <c r="AK57" s="44"/>
      <c r="AL57" s="53"/>
      <c r="AM57" s="3" t="s">
        <v>65</v>
      </c>
      <c r="AP57" s="53"/>
    </row>
    <row r="58" spans="1:42" customFormat="1" ht="14.6" x14ac:dyDescent="0.4">
      <c r="A58" s="62"/>
      <c r="B58" s="55"/>
      <c r="C58" s="126" t="s">
        <v>66</v>
      </c>
      <c r="D58" s="126"/>
      <c r="E58" s="126"/>
      <c r="F58" s="56" t="s">
        <v>67</v>
      </c>
      <c r="G58" s="59">
        <v>14.38</v>
      </c>
      <c r="H58" s="57"/>
      <c r="I58" s="64">
        <v>387.541</v>
      </c>
      <c r="J58" s="65"/>
      <c r="K58" s="57"/>
      <c r="L58" s="65"/>
      <c r="M58" s="57"/>
      <c r="N58" s="66"/>
      <c r="AK58" s="44"/>
      <c r="AL58" s="53"/>
      <c r="AN58" s="3" t="s">
        <v>66</v>
      </c>
      <c r="AP58" s="53"/>
    </row>
    <row r="59" spans="1:42" customFormat="1" ht="14.6" x14ac:dyDescent="0.4">
      <c r="A59" s="67"/>
      <c r="B59" s="55"/>
      <c r="C59" s="142" t="s">
        <v>68</v>
      </c>
      <c r="D59" s="142"/>
      <c r="E59" s="142"/>
      <c r="F59" s="68"/>
      <c r="G59" s="69"/>
      <c r="H59" s="69"/>
      <c r="I59" s="69"/>
      <c r="J59" s="70">
        <v>153.59</v>
      </c>
      <c r="K59" s="69"/>
      <c r="L59" s="78">
        <v>4139.25</v>
      </c>
      <c r="M59" s="69"/>
      <c r="N59" s="71">
        <v>142380.89000000001</v>
      </c>
      <c r="AK59" s="44"/>
      <c r="AL59" s="53"/>
      <c r="AO59" s="3" t="s">
        <v>68</v>
      </c>
      <c r="AP59" s="53"/>
    </row>
    <row r="60" spans="1:42" customFormat="1" ht="14.6" x14ac:dyDescent="0.4">
      <c r="A60" s="62"/>
      <c r="B60" s="55"/>
      <c r="C60" s="126" t="s">
        <v>69</v>
      </c>
      <c r="D60" s="126"/>
      <c r="E60" s="126"/>
      <c r="F60" s="56"/>
      <c r="G60" s="57"/>
      <c r="H60" s="57"/>
      <c r="I60" s="57"/>
      <c r="J60" s="65"/>
      <c r="K60" s="57"/>
      <c r="L60" s="77">
        <v>3022.71</v>
      </c>
      <c r="M60" s="57"/>
      <c r="N60" s="60">
        <v>126470.19</v>
      </c>
      <c r="AK60" s="44"/>
      <c r="AL60" s="53"/>
      <c r="AN60" s="3" t="s">
        <v>69</v>
      </c>
      <c r="AP60" s="53"/>
    </row>
    <row r="61" spans="1:42" customFormat="1" ht="42.45" x14ac:dyDescent="0.4">
      <c r="A61" s="62"/>
      <c r="B61" s="55" t="s">
        <v>79</v>
      </c>
      <c r="C61" s="126" t="s">
        <v>80</v>
      </c>
      <c r="D61" s="126"/>
      <c r="E61" s="126"/>
      <c r="F61" s="56" t="s">
        <v>72</v>
      </c>
      <c r="G61" s="72">
        <v>91</v>
      </c>
      <c r="H61" s="59">
        <v>0.85</v>
      </c>
      <c r="I61" s="59">
        <v>77.349999999999994</v>
      </c>
      <c r="J61" s="65"/>
      <c r="K61" s="57"/>
      <c r="L61" s="77">
        <v>2338.0700000000002</v>
      </c>
      <c r="M61" s="57"/>
      <c r="N61" s="60">
        <v>97824.69</v>
      </c>
      <c r="AK61" s="44"/>
      <c r="AL61" s="53"/>
      <c r="AN61" s="3" t="s">
        <v>80</v>
      </c>
      <c r="AP61" s="53"/>
    </row>
    <row r="62" spans="1:42" customFormat="1" ht="42.45" x14ac:dyDescent="0.4">
      <c r="A62" s="62"/>
      <c r="B62" s="55" t="s">
        <v>81</v>
      </c>
      <c r="C62" s="126" t="s">
        <v>82</v>
      </c>
      <c r="D62" s="126"/>
      <c r="E62" s="126"/>
      <c r="F62" s="56" t="s">
        <v>72</v>
      </c>
      <c r="G62" s="72">
        <v>52</v>
      </c>
      <c r="H62" s="63">
        <v>0.8</v>
      </c>
      <c r="I62" s="63">
        <v>41.6</v>
      </c>
      <c r="J62" s="65"/>
      <c r="K62" s="57"/>
      <c r="L62" s="77">
        <v>1257.45</v>
      </c>
      <c r="M62" s="57"/>
      <c r="N62" s="60">
        <v>52611.6</v>
      </c>
      <c r="AK62" s="44"/>
      <c r="AL62" s="53"/>
      <c r="AN62" s="3" t="s">
        <v>82</v>
      </c>
      <c r="AP62" s="53"/>
    </row>
    <row r="63" spans="1:42" customFormat="1" ht="14.6" x14ac:dyDescent="0.4">
      <c r="A63" s="73"/>
      <c r="B63" s="74"/>
      <c r="C63" s="147" t="s">
        <v>75</v>
      </c>
      <c r="D63" s="147"/>
      <c r="E63" s="147"/>
      <c r="F63" s="47"/>
      <c r="G63" s="48"/>
      <c r="H63" s="48"/>
      <c r="I63" s="48"/>
      <c r="J63" s="51"/>
      <c r="K63" s="48"/>
      <c r="L63" s="79">
        <v>7734.77</v>
      </c>
      <c r="M63" s="69"/>
      <c r="N63" s="76">
        <v>292817.18</v>
      </c>
      <c r="AK63" s="44"/>
      <c r="AL63" s="53"/>
      <c r="AP63" s="53" t="s">
        <v>75</v>
      </c>
    </row>
    <row r="64" spans="1:42" customFormat="1" ht="32.15" x14ac:dyDescent="0.4">
      <c r="A64" s="45" t="s">
        <v>83</v>
      </c>
      <c r="B64" s="46" t="s">
        <v>84</v>
      </c>
      <c r="C64" s="147" t="s">
        <v>85</v>
      </c>
      <c r="D64" s="147"/>
      <c r="E64" s="147"/>
      <c r="F64" s="47" t="s">
        <v>86</v>
      </c>
      <c r="G64" s="48">
        <v>22.3</v>
      </c>
      <c r="H64" s="49">
        <v>1</v>
      </c>
      <c r="I64" s="80">
        <v>22.3</v>
      </c>
      <c r="J64" s="51"/>
      <c r="K64" s="48"/>
      <c r="L64" s="51"/>
      <c r="M64" s="48"/>
      <c r="N64" s="52"/>
      <c r="AK64" s="44"/>
      <c r="AL64" s="53" t="s">
        <v>85</v>
      </c>
      <c r="AP64" s="53"/>
    </row>
    <row r="65" spans="1:43" customFormat="1" ht="14.6" x14ac:dyDescent="0.4">
      <c r="A65" s="81"/>
      <c r="B65" s="55"/>
      <c r="C65" s="148" t="s">
        <v>87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9"/>
      <c r="AK65" s="44"/>
      <c r="AL65" s="53"/>
      <c r="AP65" s="53"/>
      <c r="AQ65" s="3" t="s">
        <v>87</v>
      </c>
    </row>
    <row r="66" spans="1:43" customFormat="1" ht="14.6" x14ac:dyDescent="0.4">
      <c r="A66" s="54"/>
      <c r="B66" s="55" t="s">
        <v>59</v>
      </c>
      <c r="C66" s="126" t="s">
        <v>63</v>
      </c>
      <c r="D66" s="126"/>
      <c r="E66" s="126"/>
      <c r="F66" s="56"/>
      <c r="G66" s="57"/>
      <c r="H66" s="57"/>
      <c r="I66" s="57"/>
      <c r="J66" s="58">
        <v>357.92</v>
      </c>
      <c r="K66" s="63">
        <v>0.5</v>
      </c>
      <c r="L66" s="77">
        <v>3990.81</v>
      </c>
      <c r="M66" s="59">
        <v>41.84</v>
      </c>
      <c r="N66" s="60">
        <v>166975.49</v>
      </c>
      <c r="AK66" s="44"/>
      <c r="AL66" s="53"/>
      <c r="AM66" s="3" t="s">
        <v>63</v>
      </c>
      <c r="AP66" s="53"/>
    </row>
    <row r="67" spans="1:43" customFormat="1" ht="14.6" x14ac:dyDescent="0.4">
      <c r="A67" s="54"/>
      <c r="B67" s="55" t="s">
        <v>88</v>
      </c>
      <c r="C67" s="126" t="s">
        <v>89</v>
      </c>
      <c r="D67" s="126"/>
      <c r="E67" s="126"/>
      <c r="F67" s="56"/>
      <c r="G67" s="57"/>
      <c r="H67" s="57"/>
      <c r="I67" s="57"/>
      <c r="J67" s="58">
        <v>564.04999999999995</v>
      </c>
      <c r="K67" s="72">
        <v>0</v>
      </c>
      <c r="L67" s="58">
        <v>0</v>
      </c>
      <c r="M67" s="59">
        <v>9.41</v>
      </c>
      <c r="N67" s="66"/>
      <c r="AK67" s="44"/>
      <c r="AL67" s="53"/>
      <c r="AM67" s="3" t="s">
        <v>89</v>
      </c>
      <c r="AP67" s="53"/>
    </row>
    <row r="68" spans="1:43" customFormat="1" ht="14.6" x14ac:dyDescent="0.4">
      <c r="A68" s="62"/>
      <c r="B68" s="55"/>
      <c r="C68" s="126" t="s">
        <v>66</v>
      </c>
      <c r="D68" s="126"/>
      <c r="E68" s="126"/>
      <c r="F68" s="56" t="s">
        <v>67</v>
      </c>
      <c r="G68" s="59">
        <v>41.96</v>
      </c>
      <c r="H68" s="63">
        <v>0.5</v>
      </c>
      <c r="I68" s="64">
        <v>467.85399999999998</v>
      </c>
      <c r="J68" s="65"/>
      <c r="K68" s="57"/>
      <c r="L68" s="65"/>
      <c r="M68" s="57"/>
      <c r="N68" s="66"/>
      <c r="AK68" s="44"/>
      <c r="AL68" s="53"/>
      <c r="AN68" s="3" t="s">
        <v>66</v>
      </c>
      <c r="AP68" s="53"/>
    </row>
    <row r="69" spans="1:43" customFormat="1" ht="14.6" x14ac:dyDescent="0.4">
      <c r="A69" s="67"/>
      <c r="B69" s="55"/>
      <c r="C69" s="142" t="s">
        <v>68</v>
      </c>
      <c r="D69" s="142"/>
      <c r="E69" s="142"/>
      <c r="F69" s="68"/>
      <c r="G69" s="69"/>
      <c r="H69" s="69"/>
      <c r="I69" s="69"/>
      <c r="J69" s="70">
        <v>921.97</v>
      </c>
      <c r="K69" s="69"/>
      <c r="L69" s="78">
        <v>3990.81</v>
      </c>
      <c r="M69" s="69"/>
      <c r="N69" s="71">
        <v>166975.49</v>
      </c>
      <c r="AK69" s="44"/>
      <c r="AL69" s="53"/>
      <c r="AO69" s="3" t="s">
        <v>68</v>
      </c>
      <c r="AP69" s="53"/>
    </row>
    <row r="70" spans="1:43" customFormat="1" ht="14.6" x14ac:dyDescent="0.4">
      <c r="A70" s="62"/>
      <c r="B70" s="55"/>
      <c r="C70" s="126" t="s">
        <v>69</v>
      </c>
      <c r="D70" s="126"/>
      <c r="E70" s="126"/>
      <c r="F70" s="56"/>
      <c r="G70" s="57"/>
      <c r="H70" s="57"/>
      <c r="I70" s="57"/>
      <c r="J70" s="65"/>
      <c r="K70" s="57"/>
      <c r="L70" s="77">
        <v>3990.81</v>
      </c>
      <c r="M70" s="57"/>
      <c r="N70" s="60">
        <v>166975.49</v>
      </c>
      <c r="AK70" s="44"/>
      <c r="AL70" s="53"/>
      <c r="AN70" s="3" t="s">
        <v>69</v>
      </c>
      <c r="AP70" s="53"/>
    </row>
    <row r="71" spans="1:43" customFormat="1" ht="14.6" x14ac:dyDescent="0.4">
      <c r="A71" s="62"/>
      <c r="B71" s="55" t="s">
        <v>90</v>
      </c>
      <c r="C71" s="126" t="s">
        <v>91</v>
      </c>
      <c r="D71" s="126"/>
      <c r="E71" s="126"/>
      <c r="F71" s="56" t="s">
        <v>72</v>
      </c>
      <c r="G71" s="72">
        <v>109</v>
      </c>
      <c r="H71" s="59">
        <v>0.85</v>
      </c>
      <c r="I71" s="59">
        <v>92.65</v>
      </c>
      <c r="J71" s="65"/>
      <c r="K71" s="57"/>
      <c r="L71" s="77">
        <v>3697.49</v>
      </c>
      <c r="M71" s="57"/>
      <c r="N71" s="60">
        <v>154702.79</v>
      </c>
      <c r="AK71" s="44"/>
      <c r="AL71" s="53"/>
      <c r="AN71" s="3" t="s">
        <v>91</v>
      </c>
      <c r="AP71" s="53"/>
    </row>
    <row r="72" spans="1:43" customFormat="1" ht="14.6" x14ac:dyDescent="0.4">
      <c r="A72" s="62"/>
      <c r="B72" s="55" t="s">
        <v>92</v>
      </c>
      <c r="C72" s="126" t="s">
        <v>93</v>
      </c>
      <c r="D72" s="126"/>
      <c r="E72" s="126"/>
      <c r="F72" s="56" t="s">
        <v>72</v>
      </c>
      <c r="G72" s="72">
        <v>57</v>
      </c>
      <c r="H72" s="63">
        <v>0.8</v>
      </c>
      <c r="I72" s="63">
        <v>45.6</v>
      </c>
      <c r="J72" s="65"/>
      <c r="K72" s="57"/>
      <c r="L72" s="77">
        <v>1819.81</v>
      </c>
      <c r="M72" s="57"/>
      <c r="N72" s="60">
        <v>76140.820000000007</v>
      </c>
      <c r="AK72" s="44"/>
      <c r="AL72" s="53"/>
      <c r="AN72" s="3" t="s">
        <v>93</v>
      </c>
      <c r="AP72" s="53"/>
    </row>
    <row r="73" spans="1:43" customFormat="1" ht="14.6" x14ac:dyDescent="0.4">
      <c r="A73" s="73"/>
      <c r="B73" s="74"/>
      <c r="C73" s="147" t="s">
        <v>75</v>
      </c>
      <c r="D73" s="147"/>
      <c r="E73" s="147"/>
      <c r="F73" s="47"/>
      <c r="G73" s="48"/>
      <c r="H73" s="48"/>
      <c r="I73" s="48"/>
      <c r="J73" s="51"/>
      <c r="K73" s="48"/>
      <c r="L73" s="79">
        <v>9508.11</v>
      </c>
      <c r="M73" s="69"/>
      <c r="N73" s="76">
        <v>397819.1</v>
      </c>
      <c r="AK73" s="44"/>
      <c r="AL73" s="53"/>
      <c r="AP73" s="53" t="s">
        <v>75</v>
      </c>
    </row>
    <row r="74" spans="1:43" customFormat="1" ht="21.9" x14ac:dyDescent="0.4">
      <c r="A74" s="45" t="s">
        <v>88</v>
      </c>
      <c r="B74" s="46" t="s">
        <v>94</v>
      </c>
      <c r="C74" s="147" t="s">
        <v>95</v>
      </c>
      <c r="D74" s="147"/>
      <c r="E74" s="147"/>
      <c r="F74" s="47" t="s">
        <v>78</v>
      </c>
      <c r="G74" s="48">
        <v>26.95</v>
      </c>
      <c r="H74" s="49">
        <v>1</v>
      </c>
      <c r="I74" s="50">
        <v>26.95</v>
      </c>
      <c r="J74" s="51"/>
      <c r="K74" s="48"/>
      <c r="L74" s="51"/>
      <c r="M74" s="48"/>
      <c r="N74" s="52"/>
      <c r="AK74" s="44"/>
      <c r="AL74" s="53" t="s">
        <v>95</v>
      </c>
      <c r="AP74" s="53"/>
    </row>
    <row r="75" spans="1:43" customFormat="1" ht="14.6" x14ac:dyDescent="0.4">
      <c r="A75" s="54"/>
      <c r="B75" s="55" t="s">
        <v>59</v>
      </c>
      <c r="C75" s="126" t="s">
        <v>63</v>
      </c>
      <c r="D75" s="126"/>
      <c r="E75" s="126"/>
      <c r="F75" s="56"/>
      <c r="G75" s="57"/>
      <c r="H75" s="57"/>
      <c r="I75" s="57"/>
      <c r="J75" s="58">
        <v>99.67</v>
      </c>
      <c r="K75" s="57"/>
      <c r="L75" s="77">
        <v>2686.11</v>
      </c>
      <c r="M75" s="59">
        <v>41.84</v>
      </c>
      <c r="N75" s="60">
        <v>112386.84</v>
      </c>
      <c r="AK75" s="44"/>
      <c r="AL75" s="53"/>
      <c r="AM75" s="3" t="s">
        <v>63</v>
      </c>
      <c r="AP75" s="53"/>
    </row>
    <row r="76" spans="1:43" customFormat="1" ht="14.6" x14ac:dyDescent="0.4">
      <c r="A76" s="54"/>
      <c r="B76" s="55" t="s">
        <v>64</v>
      </c>
      <c r="C76" s="126" t="s">
        <v>65</v>
      </c>
      <c r="D76" s="126"/>
      <c r="E76" s="126"/>
      <c r="F76" s="56"/>
      <c r="G76" s="57"/>
      <c r="H76" s="57"/>
      <c r="I76" s="57"/>
      <c r="J76" s="58">
        <v>1.89</v>
      </c>
      <c r="K76" s="57"/>
      <c r="L76" s="58">
        <v>50.94</v>
      </c>
      <c r="M76" s="59">
        <v>14.25</v>
      </c>
      <c r="N76" s="61">
        <v>725.9</v>
      </c>
      <c r="AK76" s="44"/>
      <c r="AL76" s="53"/>
      <c r="AM76" s="3" t="s">
        <v>65</v>
      </c>
      <c r="AP76" s="53"/>
    </row>
    <row r="77" spans="1:43" customFormat="1" ht="14.6" x14ac:dyDescent="0.4">
      <c r="A77" s="62"/>
      <c r="B77" s="55"/>
      <c r="C77" s="126" t="s">
        <v>66</v>
      </c>
      <c r="D77" s="126"/>
      <c r="E77" s="126"/>
      <c r="F77" s="56" t="s">
        <v>67</v>
      </c>
      <c r="G77" s="59">
        <v>13.08</v>
      </c>
      <c r="H77" s="57"/>
      <c r="I77" s="64">
        <v>352.50599999999997</v>
      </c>
      <c r="J77" s="65"/>
      <c r="K77" s="57"/>
      <c r="L77" s="65"/>
      <c r="M77" s="57"/>
      <c r="N77" s="66"/>
      <c r="AK77" s="44"/>
      <c r="AL77" s="53"/>
      <c r="AN77" s="3" t="s">
        <v>66</v>
      </c>
      <c r="AP77" s="53"/>
    </row>
    <row r="78" spans="1:43" customFormat="1" ht="14.6" x14ac:dyDescent="0.4">
      <c r="A78" s="67"/>
      <c r="B78" s="55"/>
      <c r="C78" s="142" t="s">
        <v>68</v>
      </c>
      <c r="D78" s="142"/>
      <c r="E78" s="142"/>
      <c r="F78" s="68"/>
      <c r="G78" s="69"/>
      <c r="H78" s="69"/>
      <c r="I78" s="69"/>
      <c r="J78" s="70">
        <v>101.56</v>
      </c>
      <c r="K78" s="69"/>
      <c r="L78" s="78">
        <v>2737.05</v>
      </c>
      <c r="M78" s="69"/>
      <c r="N78" s="71">
        <v>113112.74</v>
      </c>
      <c r="AK78" s="44"/>
      <c r="AL78" s="53"/>
      <c r="AO78" s="3" t="s">
        <v>68</v>
      </c>
      <c r="AP78" s="53"/>
    </row>
    <row r="79" spans="1:43" customFormat="1" ht="14.6" x14ac:dyDescent="0.4">
      <c r="A79" s="62"/>
      <c r="B79" s="55"/>
      <c r="C79" s="126" t="s">
        <v>69</v>
      </c>
      <c r="D79" s="126"/>
      <c r="E79" s="126"/>
      <c r="F79" s="56"/>
      <c r="G79" s="57"/>
      <c r="H79" s="57"/>
      <c r="I79" s="57"/>
      <c r="J79" s="65"/>
      <c r="K79" s="57"/>
      <c r="L79" s="77">
        <v>2686.11</v>
      </c>
      <c r="M79" s="57"/>
      <c r="N79" s="60">
        <v>112386.84</v>
      </c>
      <c r="AK79" s="44"/>
      <c r="AL79" s="53"/>
      <c r="AN79" s="3" t="s">
        <v>69</v>
      </c>
      <c r="AP79" s="53"/>
    </row>
    <row r="80" spans="1:43" customFormat="1" ht="14.6" x14ac:dyDescent="0.4">
      <c r="A80" s="62"/>
      <c r="B80" s="55" t="s">
        <v>70</v>
      </c>
      <c r="C80" s="126" t="s">
        <v>71</v>
      </c>
      <c r="D80" s="126"/>
      <c r="E80" s="126"/>
      <c r="F80" s="56" t="s">
        <v>72</v>
      </c>
      <c r="G80" s="72">
        <v>90</v>
      </c>
      <c r="H80" s="59">
        <v>0.85</v>
      </c>
      <c r="I80" s="63">
        <v>76.5</v>
      </c>
      <c r="J80" s="65"/>
      <c r="K80" s="57"/>
      <c r="L80" s="77">
        <v>2054.87</v>
      </c>
      <c r="M80" s="57"/>
      <c r="N80" s="60">
        <v>85975.93</v>
      </c>
      <c r="AK80" s="44"/>
      <c r="AL80" s="53"/>
      <c r="AN80" s="3" t="s">
        <v>71</v>
      </c>
      <c r="AP80" s="53"/>
    </row>
    <row r="81" spans="1:43" customFormat="1" ht="14.6" x14ac:dyDescent="0.4">
      <c r="A81" s="62"/>
      <c r="B81" s="55" t="s">
        <v>73</v>
      </c>
      <c r="C81" s="126" t="s">
        <v>74</v>
      </c>
      <c r="D81" s="126"/>
      <c r="E81" s="126"/>
      <c r="F81" s="56" t="s">
        <v>72</v>
      </c>
      <c r="G81" s="72">
        <v>46</v>
      </c>
      <c r="H81" s="63">
        <v>0.8</v>
      </c>
      <c r="I81" s="63">
        <v>36.799999999999997</v>
      </c>
      <c r="J81" s="65"/>
      <c r="K81" s="57"/>
      <c r="L81" s="58">
        <v>988.49</v>
      </c>
      <c r="M81" s="57"/>
      <c r="N81" s="60">
        <v>41358.36</v>
      </c>
      <c r="AK81" s="44"/>
      <c r="AL81" s="53"/>
      <c r="AN81" s="3" t="s">
        <v>74</v>
      </c>
      <c r="AP81" s="53"/>
    </row>
    <row r="82" spans="1:43" customFormat="1" ht="14.6" x14ac:dyDescent="0.4">
      <c r="A82" s="73"/>
      <c r="B82" s="74"/>
      <c r="C82" s="147" t="s">
        <v>75</v>
      </c>
      <c r="D82" s="147"/>
      <c r="E82" s="147"/>
      <c r="F82" s="47"/>
      <c r="G82" s="48"/>
      <c r="H82" s="48"/>
      <c r="I82" s="48"/>
      <c r="J82" s="51"/>
      <c r="K82" s="48"/>
      <c r="L82" s="79">
        <v>5780.41</v>
      </c>
      <c r="M82" s="69"/>
      <c r="N82" s="76">
        <v>240447.03</v>
      </c>
      <c r="AK82" s="44"/>
      <c r="AL82" s="53"/>
      <c r="AP82" s="53" t="s">
        <v>75</v>
      </c>
    </row>
    <row r="83" spans="1:43" customFormat="1" ht="42.45" x14ac:dyDescent="0.4">
      <c r="A83" s="45" t="s">
        <v>96</v>
      </c>
      <c r="B83" s="46" t="s">
        <v>97</v>
      </c>
      <c r="C83" s="147" t="s">
        <v>98</v>
      </c>
      <c r="D83" s="147"/>
      <c r="E83" s="147"/>
      <c r="F83" s="47" t="s">
        <v>78</v>
      </c>
      <c r="G83" s="48">
        <v>26.95</v>
      </c>
      <c r="H83" s="49">
        <v>1</v>
      </c>
      <c r="I83" s="50">
        <v>26.95</v>
      </c>
      <c r="J83" s="51"/>
      <c r="K83" s="48"/>
      <c r="L83" s="51"/>
      <c r="M83" s="48"/>
      <c r="N83" s="52"/>
      <c r="AK83" s="44"/>
      <c r="AL83" s="53" t="s">
        <v>98</v>
      </c>
      <c r="AP83" s="53"/>
    </row>
    <row r="84" spans="1:43" customFormat="1" ht="14.6" x14ac:dyDescent="0.4">
      <c r="A84" s="81"/>
      <c r="B84" s="55"/>
      <c r="C84" s="148" t="s">
        <v>87</v>
      </c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9"/>
      <c r="AK84" s="44"/>
      <c r="AL84" s="53"/>
      <c r="AP84" s="53"/>
      <c r="AQ84" s="3" t="s">
        <v>87</v>
      </c>
    </row>
    <row r="85" spans="1:43" customFormat="1" ht="14.6" x14ac:dyDescent="0.4">
      <c r="A85" s="54"/>
      <c r="B85" s="55" t="s">
        <v>59</v>
      </c>
      <c r="C85" s="126" t="s">
        <v>63</v>
      </c>
      <c r="D85" s="126"/>
      <c r="E85" s="126"/>
      <c r="F85" s="56"/>
      <c r="G85" s="57"/>
      <c r="H85" s="57"/>
      <c r="I85" s="57"/>
      <c r="J85" s="58">
        <v>125.51</v>
      </c>
      <c r="K85" s="63">
        <v>0.5</v>
      </c>
      <c r="L85" s="77">
        <v>1691.25</v>
      </c>
      <c r="M85" s="59">
        <v>41.84</v>
      </c>
      <c r="N85" s="60">
        <v>70761.899999999994</v>
      </c>
      <c r="AK85" s="44"/>
      <c r="AL85" s="53"/>
      <c r="AM85" s="3" t="s">
        <v>63</v>
      </c>
      <c r="AP85" s="53"/>
    </row>
    <row r="86" spans="1:43" customFormat="1" ht="14.6" x14ac:dyDescent="0.4">
      <c r="A86" s="54"/>
      <c r="B86" s="55" t="s">
        <v>64</v>
      </c>
      <c r="C86" s="126" t="s">
        <v>65</v>
      </c>
      <c r="D86" s="126"/>
      <c r="E86" s="126"/>
      <c r="F86" s="56"/>
      <c r="G86" s="57"/>
      <c r="H86" s="57"/>
      <c r="I86" s="57"/>
      <c r="J86" s="58">
        <v>16.43</v>
      </c>
      <c r="K86" s="63">
        <v>0.5</v>
      </c>
      <c r="L86" s="58">
        <v>221.39</v>
      </c>
      <c r="M86" s="59">
        <v>14.25</v>
      </c>
      <c r="N86" s="60">
        <v>3154.81</v>
      </c>
      <c r="AK86" s="44"/>
      <c r="AL86" s="53"/>
      <c r="AM86" s="3" t="s">
        <v>65</v>
      </c>
      <c r="AP86" s="53"/>
    </row>
    <row r="87" spans="1:43" customFormat="1" ht="14.6" x14ac:dyDescent="0.4">
      <c r="A87" s="54"/>
      <c r="B87" s="55" t="s">
        <v>83</v>
      </c>
      <c r="C87" s="126" t="s">
        <v>99</v>
      </c>
      <c r="D87" s="126"/>
      <c r="E87" s="126"/>
      <c r="F87" s="56"/>
      <c r="G87" s="57"/>
      <c r="H87" s="57"/>
      <c r="I87" s="57"/>
      <c r="J87" s="58">
        <v>2.9</v>
      </c>
      <c r="K87" s="63">
        <v>0.5</v>
      </c>
      <c r="L87" s="58">
        <v>39.08</v>
      </c>
      <c r="M87" s="59">
        <v>41.84</v>
      </c>
      <c r="N87" s="60">
        <v>1635.11</v>
      </c>
      <c r="AK87" s="44"/>
      <c r="AL87" s="53"/>
      <c r="AM87" s="3" t="s">
        <v>99</v>
      </c>
      <c r="AP87" s="53"/>
    </row>
    <row r="88" spans="1:43" customFormat="1" ht="14.6" x14ac:dyDescent="0.4">
      <c r="A88" s="54"/>
      <c r="B88" s="55" t="s">
        <v>88</v>
      </c>
      <c r="C88" s="126" t="s">
        <v>89</v>
      </c>
      <c r="D88" s="126"/>
      <c r="E88" s="126"/>
      <c r="F88" s="56"/>
      <c r="G88" s="57"/>
      <c r="H88" s="57"/>
      <c r="I88" s="57"/>
      <c r="J88" s="58">
        <v>831.38</v>
      </c>
      <c r="K88" s="72">
        <v>0</v>
      </c>
      <c r="L88" s="58">
        <v>0</v>
      </c>
      <c r="M88" s="59">
        <v>9.41</v>
      </c>
      <c r="N88" s="66"/>
      <c r="AK88" s="44"/>
      <c r="AL88" s="53"/>
      <c r="AM88" s="3" t="s">
        <v>89</v>
      </c>
      <c r="AP88" s="53"/>
    </row>
    <row r="89" spans="1:43" customFormat="1" ht="14.6" x14ac:dyDescent="0.4">
      <c r="A89" s="62"/>
      <c r="B89" s="55"/>
      <c r="C89" s="126" t="s">
        <v>66</v>
      </c>
      <c r="D89" s="126"/>
      <c r="E89" s="126"/>
      <c r="F89" s="56" t="s">
        <v>67</v>
      </c>
      <c r="G89" s="59">
        <v>14.36</v>
      </c>
      <c r="H89" s="63">
        <v>0.5</v>
      </c>
      <c r="I89" s="64">
        <v>193.501</v>
      </c>
      <c r="J89" s="65"/>
      <c r="K89" s="57"/>
      <c r="L89" s="65"/>
      <c r="M89" s="57"/>
      <c r="N89" s="66"/>
      <c r="AK89" s="44"/>
      <c r="AL89" s="53"/>
      <c r="AN89" s="3" t="s">
        <v>66</v>
      </c>
      <c r="AP89" s="53"/>
    </row>
    <row r="90" spans="1:43" customFormat="1" ht="14.6" x14ac:dyDescent="0.4">
      <c r="A90" s="62"/>
      <c r="B90" s="55"/>
      <c r="C90" s="126" t="s">
        <v>100</v>
      </c>
      <c r="D90" s="126"/>
      <c r="E90" s="126"/>
      <c r="F90" s="56" t="s">
        <v>67</v>
      </c>
      <c r="G90" s="59">
        <v>0.25</v>
      </c>
      <c r="H90" s="63">
        <v>0.5</v>
      </c>
      <c r="I90" s="82">
        <v>3.3687499999999999</v>
      </c>
      <c r="J90" s="65"/>
      <c r="K90" s="57"/>
      <c r="L90" s="65"/>
      <c r="M90" s="57"/>
      <c r="N90" s="66"/>
      <c r="AK90" s="44"/>
      <c r="AL90" s="53"/>
      <c r="AN90" s="3" t="s">
        <v>100</v>
      </c>
      <c r="AP90" s="53"/>
    </row>
    <row r="91" spans="1:43" customFormat="1" ht="14.6" x14ac:dyDescent="0.4">
      <c r="A91" s="67"/>
      <c r="B91" s="55"/>
      <c r="C91" s="142" t="s">
        <v>68</v>
      </c>
      <c r="D91" s="142"/>
      <c r="E91" s="142"/>
      <c r="F91" s="68"/>
      <c r="G91" s="69"/>
      <c r="H91" s="69"/>
      <c r="I91" s="69"/>
      <c r="J91" s="70">
        <v>973.32</v>
      </c>
      <c r="K91" s="69"/>
      <c r="L91" s="78">
        <v>1912.64</v>
      </c>
      <c r="M91" s="69"/>
      <c r="N91" s="71">
        <v>73916.710000000006</v>
      </c>
      <c r="AK91" s="44"/>
      <c r="AL91" s="53"/>
      <c r="AO91" s="3" t="s">
        <v>68</v>
      </c>
      <c r="AP91" s="53"/>
    </row>
    <row r="92" spans="1:43" customFormat="1" ht="14.6" x14ac:dyDescent="0.4">
      <c r="A92" s="62"/>
      <c r="B92" s="55"/>
      <c r="C92" s="126" t="s">
        <v>69</v>
      </c>
      <c r="D92" s="126"/>
      <c r="E92" s="126"/>
      <c r="F92" s="56"/>
      <c r="G92" s="57"/>
      <c r="H92" s="57"/>
      <c r="I92" s="57"/>
      <c r="J92" s="65"/>
      <c r="K92" s="57"/>
      <c r="L92" s="77">
        <v>1730.33</v>
      </c>
      <c r="M92" s="57"/>
      <c r="N92" s="60">
        <v>72397.009999999995</v>
      </c>
      <c r="AK92" s="44"/>
      <c r="AL92" s="53"/>
      <c r="AN92" s="3" t="s">
        <v>69</v>
      </c>
      <c r="AP92" s="53"/>
    </row>
    <row r="93" spans="1:43" customFormat="1" ht="14.6" x14ac:dyDescent="0.4">
      <c r="A93" s="62"/>
      <c r="B93" s="55" t="s">
        <v>101</v>
      </c>
      <c r="C93" s="126" t="s">
        <v>102</v>
      </c>
      <c r="D93" s="126"/>
      <c r="E93" s="126"/>
      <c r="F93" s="56" t="s">
        <v>72</v>
      </c>
      <c r="G93" s="72">
        <v>97</v>
      </c>
      <c r="H93" s="59">
        <v>0.85</v>
      </c>
      <c r="I93" s="59">
        <v>82.45</v>
      </c>
      <c r="J93" s="65"/>
      <c r="K93" s="57"/>
      <c r="L93" s="77">
        <v>1426.66</v>
      </c>
      <c r="M93" s="57"/>
      <c r="N93" s="60">
        <v>59691.33</v>
      </c>
      <c r="AK93" s="44"/>
      <c r="AL93" s="53"/>
      <c r="AN93" s="3" t="s">
        <v>102</v>
      </c>
      <c r="AP93" s="53"/>
    </row>
    <row r="94" spans="1:43" customFormat="1" ht="14.6" x14ac:dyDescent="0.4">
      <c r="A94" s="62"/>
      <c r="B94" s="55" t="s">
        <v>103</v>
      </c>
      <c r="C94" s="126" t="s">
        <v>104</v>
      </c>
      <c r="D94" s="126"/>
      <c r="E94" s="126"/>
      <c r="F94" s="56" t="s">
        <v>72</v>
      </c>
      <c r="G94" s="72">
        <v>55</v>
      </c>
      <c r="H94" s="63">
        <v>0.8</v>
      </c>
      <c r="I94" s="72">
        <v>44</v>
      </c>
      <c r="J94" s="65"/>
      <c r="K94" s="57"/>
      <c r="L94" s="58">
        <v>761.35</v>
      </c>
      <c r="M94" s="57"/>
      <c r="N94" s="60">
        <v>31854.68</v>
      </c>
      <c r="AK94" s="44"/>
      <c r="AL94" s="53"/>
      <c r="AN94" s="3" t="s">
        <v>104</v>
      </c>
      <c r="AP94" s="53"/>
    </row>
    <row r="95" spans="1:43" customFormat="1" ht="14.6" x14ac:dyDescent="0.4">
      <c r="A95" s="73"/>
      <c r="B95" s="74"/>
      <c r="C95" s="147" t="s">
        <v>75</v>
      </c>
      <c r="D95" s="147"/>
      <c r="E95" s="147"/>
      <c r="F95" s="47"/>
      <c r="G95" s="48"/>
      <c r="H95" s="48"/>
      <c r="I95" s="48"/>
      <c r="J95" s="51"/>
      <c r="K95" s="48"/>
      <c r="L95" s="79">
        <v>4100.6499999999996</v>
      </c>
      <c r="M95" s="69"/>
      <c r="N95" s="76">
        <v>165462.72</v>
      </c>
      <c r="AK95" s="44"/>
      <c r="AL95" s="53"/>
      <c r="AP95" s="53" t="s">
        <v>75</v>
      </c>
    </row>
    <row r="96" spans="1:43" customFormat="1" ht="21.9" x14ac:dyDescent="0.4">
      <c r="A96" s="45" t="s">
        <v>105</v>
      </c>
      <c r="B96" s="46" t="s">
        <v>106</v>
      </c>
      <c r="C96" s="147" t="s">
        <v>107</v>
      </c>
      <c r="D96" s="147"/>
      <c r="E96" s="147"/>
      <c r="F96" s="47" t="s">
        <v>108</v>
      </c>
      <c r="G96" s="48">
        <v>13</v>
      </c>
      <c r="H96" s="49">
        <v>1</v>
      </c>
      <c r="I96" s="49">
        <v>13</v>
      </c>
      <c r="J96" s="51"/>
      <c r="K96" s="48"/>
      <c r="L96" s="51"/>
      <c r="M96" s="48"/>
      <c r="N96" s="52"/>
      <c r="AK96" s="44"/>
      <c r="AL96" s="53" t="s">
        <v>107</v>
      </c>
      <c r="AP96" s="53"/>
    </row>
    <row r="97" spans="1:43" customFormat="1" ht="20.6" x14ac:dyDescent="0.4">
      <c r="A97" s="81"/>
      <c r="B97" s="55" t="s">
        <v>109</v>
      </c>
      <c r="C97" s="148" t="s">
        <v>110</v>
      </c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9"/>
      <c r="AK97" s="44"/>
      <c r="AL97" s="53"/>
      <c r="AP97" s="53"/>
      <c r="AQ97" s="3" t="s">
        <v>110</v>
      </c>
    </row>
    <row r="98" spans="1:43" customFormat="1" ht="14.6" x14ac:dyDescent="0.4">
      <c r="A98" s="54"/>
      <c r="B98" s="55" t="s">
        <v>59</v>
      </c>
      <c r="C98" s="126" t="s">
        <v>63</v>
      </c>
      <c r="D98" s="126"/>
      <c r="E98" s="126"/>
      <c r="F98" s="56"/>
      <c r="G98" s="57"/>
      <c r="H98" s="57"/>
      <c r="I98" s="57"/>
      <c r="J98" s="58">
        <v>25.18</v>
      </c>
      <c r="K98" s="63">
        <v>0.7</v>
      </c>
      <c r="L98" s="58">
        <v>229.14</v>
      </c>
      <c r="M98" s="59">
        <v>41.84</v>
      </c>
      <c r="N98" s="60">
        <v>9587.2199999999993</v>
      </c>
      <c r="AK98" s="44"/>
      <c r="AL98" s="53"/>
      <c r="AM98" s="3" t="s">
        <v>63</v>
      </c>
      <c r="AP98" s="53"/>
    </row>
    <row r="99" spans="1:43" customFormat="1" ht="14.6" x14ac:dyDescent="0.4">
      <c r="A99" s="54"/>
      <c r="B99" s="55" t="s">
        <v>64</v>
      </c>
      <c r="C99" s="126" t="s">
        <v>65</v>
      </c>
      <c r="D99" s="126"/>
      <c r="E99" s="126"/>
      <c r="F99" s="56"/>
      <c r="G99" s="57"/>
      <c r="H99" s="57"/>
      <c r="I99" s="57"/>
      <c r="J99" s="58">
        <v>12.7</v>
      </c>
      <c r="K99" s="63">
        <v>0.7</v>
      </c>
      <c r="L99" s="58">
        <v>115.57</v>
      </c>
      <c r="M99" s="59">
        <v>14.25</v>
      </c>
      <c r="N99" s="60">
        <v>1646.87</v>
      </c>
      <c r="AK99" s="44"/>
      <c r="AL99" s="53"/>
      <c r="AM99" s="3" t="s">
        <v>65</v>
      </c>
      <c r="AP99" s="53"/>
    </row>
    <row r="100" spans="1:43" customFormat="1" ht="14.6" x14ac:dyDescent="0.4">
      <c r="A100" s="54"/>
      <c r="B100" s="55" t="s">
        <v>83</v>
      </c>
      <c r="C100" s="126" t="s">
        <v>99</v>
      </c>
      <c r="D100" s="126"/>
      <c r="E100" s="126"/>
      <c r="F100" s="56"/>
      <c r="G100" s="57"/>
      <c r="H100" s="57"/>
      <c r="I100" s="57"/>
      <c r="J100" s="58">
        <v>0.26</v>
      </c>
      <c r="K100" s="63">
        <v>0.7</v>
      </c>
      <c r="L100" s="58">
        <v>2.37</v>
      </c>
      <c r="M100" s="59">
        <v>41.84</v>
      </c>
      <c r="N100" s="61">
        <v>99.16</v>
      </c>
      <c r="AK100" s="44"/>
      <c r="AL100" s="53"/>
      <c r="AM100" s="3" t="s">
        <v>99</v>
      </c>
      <c r="AP100" s="53"/>
    </row>
    <row r="101" spans="1:43" customFormat="1" ht="14.6" x14ac:dyDescent="0.4">
      <c r="A101" s="54"/>
      <c r="B101" s="55" t="s">
        <v>88</v>
      </c>
      <c r="C101" s="126" t="s">
        <v>89</v>
      </c>
      <c r="D101" s="126"/>
      <c r="E101" s="126"/>
      <c r="F101" s="56"/>
      <c r="G101" s="57"/>
      <c r="H101" s="57"/>
      <c r="I101" s="57"/>
      <c r="J101" s="58">
        <v>4.0599999999999996</v>
      </c>
      <c r="K101" s="72">
        <v>0</v>
      </c>
      <c r="L101" s="58">
        <v>0</v>
      </c>
      <c r="M101" s="59">
        <v>9.41</v>
      </c>
      <c r="N101" s="66"/>
      <c r="AK101" s="44"/>
      <c r="AL101" s="53"/>
      <c r="AM101" s="3" t="s">
        <v>89</v>
      </c>
      <c r="AP101" s="53"/>
    </row>
    <row r="102" spans="1:43" customFormat="1" ht="14.6" x14ac:dyDescent="0.4">
      <c r="A102" s="62"/>
      <c r="B102" s="55"/>
      <c r="C102" s="126" t="s">
        <v>66</v>
      </c>
      <c r="D102" s="126"/>
      <c r="E102" s="126"/>
      <c r="F102" s="56" t="s">
        <v>67</v>
      </c>
      <c r="G102" s="59">
        <v>2.58</v>
      </c>
      <c r="H102" s="63">
        <v>0.7</v>
      </c>
      <c r="I102" s="64">
        <v>23.478000000000002</v>
      </c>
      <c r="J102" s="65"/>
      <c r="K102" s="57"/>
      <c r="L102" s="65"/>
      <c r="M102" s="57"/>
      <c r="N102" s="66"/>
      <c r="AK102" s="44"/>
      <c r="AL102" s="53"/>
      <c r="AN102" s="3" t="s">
        <v>66</v>
      </c>
      <c r="AP102" s="53"/>
    </row>
    <row r="103" spans="1:43" customFormat="1" ht="14.6" x14ac:dyDescent="0.4">
      <c r="A103" s="62"/>
      <c r="B103" s="55"/>
      <c r="C103" s="126" t="s">
        <v>100</v>
      </c>
      <c r="D103" s="126"/>
      <c r="E103" s="126"/>
      <c r="F103" s="56" t="s">
        <v>67</v>
      </c>
      <c r="G103" s="59">
        <v>0.02</v>
      </c>
      <c r="H103" s="63">
        <v>0.7</v>
      </c>
      <c r="I103" s="64">
        <v>0.182</v>
      </c>
      <c r="J103" s="65"/>
      <c r="K103" s="57"/>
      <c r="L103" s="65"/>
      <c r="M103" s="57"/>
      <c r="N103" s="66"/>
      <c r="AK103" s="44"/>
      <c r="AL103" s="53"/>
      <c r="AN103" s="3" t="s">
        <v>100</v>
      </c>
      <c r="AP103" s="53"/>
    </row>
    <row r="104" spans="1:43" customFormat="1" ht="14.6" x14ac:dyDescent="0.4">
      <c r="A104" s="67"/>
      <c r="B104" s="55"/>
      <c r="C104" s="142" t="s">
        <v>68</v>
      </c>
      <c r="D104" s="142"/>
      <c r="E104" s="142"/>
      <c r="F104" s="68"/>
      <c r="G104" s="69"/>
      <c r="H104" s="69"/>
      <c r="I104" s="69"/>
      <c r="J104" s="70">
        <v>41.94</v>
      </c>
      <c r="K104" s="69"/>
      <c r="L104" s="70">
        <v>344.71</v>
      </c>
      <c r="M104" s="69"/>
      <c r="N104" s="71">
        <v>11234.09</v>
      </c>
      <c r="AK104" s="44"/>
      <c r="AL104" s="53"/>
      <c r="AO104" s="3" t="s">
        <v>68</v>
      </c>
      <c r="AP104" s="53"/>
    </row>
    <row r="105" spans="1:43" customFormat="1" ht="14.6" x14ac:dyDescent="0.4">
      <c r="A105" s="62"/>
      <c r="B105" s="55"/>
      <c r="C105" s="126" t="s">
        <v>69</v>
      </c>
      <c r="D105" s="126"/>
      <c r="E105" s="126"/>
      <c r="F105" s="56"/>
      <c r="G105" s="57"/>
      <c r="H105" s="57"/>
      <c r="I105" s="57"/>
      <c r="J105" s="65"/>
      <c r="K105" s="57"/>
      <c r="L105" s="58">
        <v>231.51</v>
      </c>
      <c r="M105" s="57"/>
      <c r="N105" s="60">
        <v>9686.3799999999992</v>
      </c>
      <c r="AK105" s="44"/>
      <c r="AL105" s="53"/>
      <c r="AN105" s="3" t="s">
        <v>69</v>
      </c>
      <c r="AP105" s="53"/>
    </row>
    <row r="106" spans="1:43" customFormat="1" ht="42.45" x14ac:dyDescent="0.4">
      <c r="A106" s="62"/>
      <c r="B106" s="55" t="s">
        <v>111</v>
      </c>
      <c r="C106" s="126" t="s">
        <v>112</v>
      </c>
      <c r="D106" s="126"/>
      <c r="E106" s="126"/>
      <c r="F106" s="56" t="s">
        <v>72</v>
      </c>
      <c r="G106" s="72">
        <v>121</v>
      </c>
      <c r="H106" s="59">
        <v>0.85</v>
      </c>
      <c r="I106" s="59">
        <v>102.85</v>
      </c>
      <c r="J106" s="65"/>
      <c r="K106" s="57"/>
      <c r="L106" s="58">
        <v>238.11</v>
      </c>
      <c r="M106" s="57"/>
      <c r="N106" s="60">
        <v>9962.44</v>
      </c>
      <c r="AK106" s="44"/>
      <c r="AL106" s="53"/>
      <c r="AN106" s="3" t="s">
        <v>112</v>
      </c>
      <c r="AP106" s="53"/>
    </row>
    <row r="107" spans="1:43" customFormat="1" ht="42.45" x14ac:dyDescent="0.4">
      <c r="A107" s="62"/>
      <c r="B107" s="55" t="s">
        <v>113</v>
      </c>
      <c r="C107" s="126" t="s">
        <v>114</v>
      </c>
      <c r="D107" s="126"/>
      <c r="E107" s="126"/>
      <c r="F107" s="56" t="s">
        <v>72</v>
      </c>
      <c r="G107" s="72">
        <v>72</v>
      </c>
      <c r="H107" s="63">
        <v>0.8</v>
      </c>
      <c r="I107" s="63">
        <v>57.6</v>
      </c>
      <c r="J107" s="65"/>
      <c r="K107" s="57"/>
      <c r="L107" s="58">
        <v>133.35</v>
      </c>
      <c r="M107" s="57"/>
      <c r="N107" s="60">
        <v>5579.35</v>
      </c>
      <c r="AK107" s="44"/>
      <c r="AL107" s="53"/>
      <c r="AN107" s="3" t="s">
        <v>114</v>
      </c>
      <c r="AP107" s="53"/>
    </row>
    <row r="108" spans="1:43" customFormat="1" ht="14.6" x14ac:dyDescent="0.4">
      <c r="A108" s="73"/>
      <c r="B108" s="74"/>
      <c r="C108" s="147" t="s">
        <v>75</v>
      </c>
      <c r="D108" s="147"/>
      <c r="E108" s="147"/>
      <c r="F108" s="47"/>
      <c r="G108" s="48"/>
      <c r="H108" s="48"/>
      <c r="I108" s="48"/>
      <c r="J108" s="51"/>
      <c r="K108" s="48"/>
      <c r="L108" s="75">
        <v>716.17</v>
      </c>
      <c r="M108" s="69"/>
      <c r="N108" s="76">
        <v>26775.88</v>
      </c>
      <c r="AK108" s="44"/>
      <c r="AL108" s="53"/>
      <c r="AP108" s="53" t="s">
        <v>75</v>
      </c>
    </row>
    <row r="109" spans="1:43" customFormat="1" ht="32.15" x14ac:dyDescent="0.4">
      <c r="A109" s="45" t="s">
        <v>115</v>
      </c>
      <c r="B109" s="46" t="s">
        <v>116</v>
      </c>
      <c r="C109" s="147" t="s">
        <v>117</v>
      </c>
      <c r="D109" s="147"/>
      <c r="E109" s="147"/>
      <c r="F109" s="47" t="s">
        <v>62</v>
      </c>
      <c r="G109" s="48">
        <v>0.26</v>
      </c>
      <c r="H109" s="49">
        <v>1</v>
      </c>
      <c r="I109" s="50">
        <v>0.26</v>
      </c>
      <c r="J109" s="51"/>
      <c r="K109" s="48"/>
      <c r="L109" s="51"/>
      <c r="M109" s="48"/>
      <c r="N109" s="52"/>
      <c r="AK109" s="44"/>
      <c r="AL109" s="53" t="s">
        <v>117</v>
      </c>
      <c r="AP109" s="53"/>
    </row>
    <row r="110" spans="1:43" customFormat="1" ht="14.6" x14ac:dyDescent="0.4">
      <c r="A110" s="54"/>
      <c r="B110" s="55" t="s">
        <v>59</v>
      </c>
      <c r="C110" s="126" t="s">
        <v>63</v>
      </c>
      <c r="D110" s="126"/>
      <c r="E110" s="126"/>
      <c r="F110" s="56"/>
      <c r="G110" s="57"/>
      <c r="H110" s="57"/>
      <c r="I110" s="57"/>
      <c r="J110" s="58">
        <v>106.94</v>
      </c>
      <c r="K110" s="57"/>
      <c r="L110" s="58">
        <v>27.8</v>
      </c>
      <c r="M110" s="59">
        <v>41.84</v>
      </c>
      <c r="N110" s="60">
        <v>1163.1500000000001</v>
      </c>
      <c r="AK110" s="44"/>
      <c r="AL110" s="53"/>
      <c r="AM110" s="3" t="s">
        <v>63</v>
      </c>
      <c r="AP110" s="53"/>
    </row>
    <row r="111" spans="1:43" customFormat="1" ht="14.6" x14ac:dyDescent="0.4">
      <c r="A111" s="62"/>
      <c r="B111" s="55"/>
      <c r="C111" s="126" t="s">
        <v>66</v>
      </c>
      <c r="D111" s="126"/>
      <c r="E111" s="126"/>
      <c r="F111" s="56" t="s">
        <v>67</v>
      </c>
      <c r="G111" s="59">
        <v>13.71</v>
      </c>
      <c r="H111" s="57"/>
      <c r="I111" s="83">
        <v>3.5646</v>
      </c>
      <c r="J111" s="65"/>
      <c r="K111" s="57"/>
      <c r="L111" s="65"/>
      <c r="M111" s="57"/>
      <c r="N111" s="66"/>
      <c r="AK111" s="44"/>
      <c r="AL111" s="53"/>
      <c r="AN111" s="3" t="s">
        <v>66</v>
      </c>
      <c r="AP111" s="53"/>
    </row>
    <row r="112" spans="1:43" customFormat="1" ht="14.6" x14ac:dyDescent="0.4">
      <c r="A112" s="67"/>
      <c r="B112" s="55"/>
      <c r="C112" s="142" t="s">
        <v>68</v>
      </c>
      <c r="D112" s="142"/>
      <c r="E112" s="142"/>
      <c r="F112" s="68"/>
      <c r="G112" s="69"/>
      <c r="H112" s="69"/>
      <c r="I112" s="69"/>
      <c r="J112" s="70">
        <v>106.94</v>
      </c>
      <c r="K112" s="69"/>
      <c r="L112" s="70">
        <v>27.8</v>
      </c>
      <c r="M112" s="69"/>
      <c r="N112" s="71">
        <v>1163.1500000000001</v>
      </c>
      <c r="AK112" s="44"/>
      <c r="AL112" s="53"/>
      <c r="AO112" s="3" t="s">
        <v>68</v>
      </c>
      <c r="AP112" s="53"/>
    </row>
    <row r="113" spans="1:45" customFormat="1" ht="14.6" x14ac:dyDescent="0.4">
      <c r="A113" s="62"/>
      <c r="B113" s="55"/>
      <c r="C113" s="126" t="s">
        <v>69</v>
      </c>
      <c r="D113" s="126"/>
      <c r="E113" s="126"/>
      <c r="F113" s="56"/>
      <c r="G113" s="57"/>
      <c r="H113" s="57"/>
      <c r="I113" s="57"/>
      <c r="J113" s="65"/>
      <c r="K113" s="57"/>
      <c r="L113" s="58">
        <v>27.8</v>
      </c>
      <c r="M113" s="57"/>
      <c r="N113" s="60">
        <v>1163.1500000000001</v>
      </c>
      <c r="AK113" s="44"/>
      <c r="AL113" s="53"/>
      <c r="AN113" s="3" t="s">
        <v>69</v>
      </c>
      <c r="AP113" s="53"/>
    </row>
    <row r="114" spans="1:45" customFormat="1" ht="21.9" x14ac:dyDescent="0.4">
      <c r="A114" s="62"/>
      <c r="B114" s="55" t="s">
        <v>118</v>
      </c>
      <c r="C114" s="126" t="s">
        <v>119</v>
      </c>
      <c r="D114" s="126"/>
      <c r="E114" s="126"/>
      <c r="F114" s="56" t="s">
        <v>72</v>
      </c>
      <c r="G114" s="72">
        <v>91</v>
      </c>
      <c r="H114" s="59">
        <v>0.85</v>
      </c>
      <c r="I114" s="59">
        <v>77.349999999999994</v>
      </c>
      <c r="J114" s="65"/>
      <c r="K114" s="57"/>
      <c r="L114" s="58">
        <v>21.5</v>
      </c>
      <c r="M114" s="57"/>
      <c r="N114" s="61">
        <v>899.7</v>
      </c>
      <c r="AK114" s="44"/>
      <c r="AL114" s="53"/>
      <c r="AN114" s="3" t="s">
        <v>119</v>
      </c>
      <c r="AP114" s="53"/>
    </row>
    <row r="115" spans="1:45" customFormat="1" ht="21.9" x14ac:dyDescent="0.4">
      <c r="A115" s="62"/>
      <c r="B115" s="55" t="s">
        <v>120</v>
      </c>
      <c r="C115" s="126" t="s">
        <v>121</v>
      </c>
      <c r="D115" s="126"/>
      <c r="E115" s="126"/>
      <c r="F115" s="56" t="s">
        <v>72</v>
      </c>
      <c r="G115" s="72">
        <v>48</v>
      </c>
      <c r="H115" s="63">
        <v>0.8</v>
      </c>
      <c r="I115" s="63">
        <v>38.4</v>
      </c>
      <c r="J115" s="65"/>
      <c r="K115" s="57"/>
      <c r="L115" s="58">
        <v>10.68</v>
      </c>
      <c r="M115" s="57"/>
      <c r="N115" s="61">
        <v>446.65</v>
      </c>
      <c r="AK115" s="44"/>
      <c r="AL115" s="53"/>
      <c r="AN115" s="3" t="s">
        <v>121</v>
      </c>
      <c r="AP115" s="53"/>
    </row>
    <row r="116" spans="1:45" customFormat="1" ht="14.6" x14ac:dyDescent="0.4">
      <c r="A116" s="73"/>
      <c r="B116" s="74"/>
      <c r="C116" s="147" t="s">
        <v>75</v>
      </c>
      <c r="D116" s="147"/>
      <c r="E116" s="147"/>
      <c r="F116" s="47"/>
      <c r="G116" s="48"/>
      <c r="H116" s="48"/>
      <c r="I116" s="48"/>
      <c r="J116" s="51"/>
      <c r="K116" s="48"/>
      <c r="L116" s="75">
        <v>59.98</v>
      </c>
      <c r="M116" s="69"/>
      <c r="N116" s="76">
        <v>2509.5</v>
      </c>
      <c r="AK116" s="44"/>
      <c r="AL116" s="53"/>
      <c r="AP116" s="53" t="s">
        <v>75</v>
      </c>
    </row>
    <row r="117" spans="1:45" customFormat="1" ht="0" hidden="1" customHeight="1" x14ac:dyDescent="0.4">
      <c r="A117" s="84"/>
      <c r="B117" s="85"/>
      <c r="C117" s="85"/>
      <c r="D117" s="85"/>
      <c r="E117" s="85"/>
      <c r="F117" s="86"/>
      <c r="G117" s="86"/>
      <c r="H117" s="86"/>
      <c r="I117" s="86"/>
      <c r="J117" s="87"/>
      <c r="K117" s="86"/>
      <c r="L117" s="87"/>
      <c r="M117" s="57"/>
      <c r="N117" s="87"/>
      <c r="AK117" s="44"/>
      <c r="AL117" s="53"/>
      <c r="AP117" s="53"/>
    </row>
    <row r="118" spans="1:45" customFormat="1" ht="14.6" x14ac:dyDescent="0.4">
      <c r="A118" s="88"/>
      <c r="B118" s="89"/>
      <c r="C118" s="147" t="s">
        <v>122</v>
      </c>
      <c r="D118" s="147"/>
      <c r="E118" s="147"/>
      <c r="F118" s="147"/>
      <c r="G118" s="147"/>
      <c r="H118" s="147"/>
      <c r="I118" s="147"/>
      <c r="J118" s="147"/>
      <c r="K118" s="147"/>
      <c r="L118" s="90"/>
      <c r="M118" s="91"/>
      <c r="N118" s="92"/>
      <c r="AK118" s="44"/>
      <c r="AL118" s="53"/>
      <c r="AP118" s="53"/>
      <c r="AR118" s="53" t="s">
        <v>122</v>
      </c>
    </row>
    <row r="119" spans="1:45" customFormat="1" ht="14.6" x14ac:dyDescent="0.4">
      <c r="A119" s="93"/>
      <c r="B119" s="55"/>
      <c r="C119" s="126" t="s">
        <v>123</v>
      </c>
      <c r="D119" s="126"/>
      <c r="E119" s="126"/>
      <c r="F119" s="126"/>
      <c r="G119" s="126"/>
      <c r="H119" s="126"/>
      <c r="I119" s="126"/>
      <c r="J119" s="126"/>
      <c r="K119" s="126"/>
      <c r="L119" s="94">
        <v>13326.65</v>
      </c>
      <c r="M119" s="95"/>
      <c r="N119" s="96"/>
      <c r="AK119" s="44"/>
      <c r="AL119" s="53"/>
      <c r="AP119" s="53"/>
      <c r="AR119" s="53"/>
      <c r="AS119" s="3" t="s">
        <v>123</v>
      </c>
    </row>
    <row r="120" spans="1:45" customFormat="1" ht="14.6" x14ac:dyDescent="0.4">
      <c r="A120" s="93"/>
      <c r="B120" s="55"/>
      <c r="C120" s="126" t="s">
        <v>124</v>
      </c>
      <c r="D120" s="126"/>
      <c r="E120" s="126"/>
      <c r="F120" s="126"/>
      <c r="G120" s="126"/>
      <c r="H120" s="126"/>
      <c r="I120" s="126"/>
      <c r="J120" s="126"/>
      <c r="K120" s="126"/>
      <c r="L120" s="97"/>
      <c r="M120" s="95"/>
      <c r="N120" s="96"/>
      <c r="AK120" s="44"/>
      <c r="AL120" s="53"/>
      <c r="AP120" s="53"/>
      <c r="AR120" s="53"/>
      <c r="AS120" s="3" t="s">
        <v>124</v>
      </c>
    </row>
    <row r="121" spans="1:45" customFormat="1" ht="14.6" x14ac:dyDescent="0.4">
      <c r="A121" s="93"/>
      <c r="B121" s="55"/>
      <c r="C121" s="126" t="s">
        <v>125</v>
      </c>
      <c r="D121" s="126"/>
      <c r="E121" s="126"/>
      <c r="F121" s="126"/>
      <c r="G121" s="126"/>
      <c r="H121" s="126"/>
      <c r="I121" s="126"/>
      <c r="J121" s="126"/>
      <c r="K121" s="126"/>
      <c r="L121" s="94">
        <v>11821.72</v>
      </c>
      <c r="M121" s="95"/>
      <c r="N121" s="96"/>
      <c r="AK121" s="44"/>
      <c r="AL121" s="53"/>
      <c r="AP121" s="53"/>
      <c r="AR121" s="53"/>
      <c r="AS121" s="3" t="s">
        <v>125</v>
      </c>
    </row>
    <row r="122" spans="1:45" customFormat="1" ht="14.6" x14ac:dyDescent="0.4">
      <c r="A122" s="93"/>
      <c r="B122" s="55"/>
      <c r="C122" s="126" t="s">
        <v>126</v>
      </c>
      <c r="D122" s="126"/>
      <c r="E122" s="126"/>
      <c r="F122" s="126"/>
      <c r="G122" s="126"/>
      <c r="H122" s="126"/>
      <c r="I122" s="126"/>
      <c r="J122" s="126"/>
      <c r="K122" s="126"/>
      <c r="L122" s="94">
        <v>1504.93</v>
      </c>
      <c r="M122" s="95"/>
      <c r="N122" s="96"/>
      <c r="AK122" s="44"/>
      <c r="AL122" s="53"/>
      <c r="AP122" s="53"/>
      <c r="AR122" s="53"/>
      <c r="AS122" s="3" t="s">
        <v>126</v>
      </c>
    </row>
    <row r="123" spans="1:45" customFormat="1" ht="14.6" x14ac:dyDescent="0.4">
      <c r="A123" s="93"/>
      <c r="B123" s="55"/>
      <c r="C123" s="126" t="s">
        <v>127</v>
      </c>
      <c r="D123" s="126"/>
      <c r="E123" s="126"/>
      <c r="F123" s="126"/>
      <c r="G123" s="126"/>
      <c r="H123" s="126"/>
      <c r="I123" s="126"/>
      <c r="J123" s="126"/>
      <c r="K123" s="126"/>
      <c r="L123" s="98">
        <v>41.45</v>
      </c>
      <c r="M123" s="95"/>
      <c r="N123" s="96"/>
      <c r="AK123" s="44"/>
      <c r="AL123" s="53"/>
      <c r="AP123" s="53"/>
      <c r="AR123" s="53"/>
      <c r="AS123" s="3" t="s">
        <v>127</v>
      </c>
    </row>
    <row r="124" spans="1:45" customFormat="1" ht="14.6" x14ac:dyDescent="0.4">
      <c r="A124" s="93"/>
      <c r="B124" s="55"/>
      <c r="C124" s="126" t="s">
        <v>128</v>
      </c>
      <c r="D124" s="126"/>
      <c r="E124" s="126"/>
      <c r="F124" s="126"/>
      <c r="G124" s="126"/>
      <c r="H124" s="126"/>
      <c r="I124" s="126"/>
      <c r="J124" s="126"/>
      <c r="K124" s="126"/>
      <c r="L124" s="94">
        <v>28271.51</v>
      </c>
      <c r="M124" s="95"/>
      <c r="N124" s="96"/>
      <c r="AK124" s="44"/>
      <c r="AL124" s="53"/>
      <c r="AP124" s="53"/>
      <c r="AR124" s="53"/>
      <c r="AS124" s="3" t="s">
        <v>128</v>
      </c>
    </row>
    <row r="125" spans="1:45" customFormat="1" ht="14.6" x14ac:dyDescent="0.4">
      <c r="A125" s="93"/>
      <c r="B125" s="55"/>
      <c r="C125" s="126" t="s">
        <v>124</v>
      </c>
      <c r="D125" s="126"/>
      <c r="E125" s="126"/>
      <c r="F125" s="126"/>
      <c r="G125" s="126"/>
      <c r="H125" s="126"/>
      <c r="I125" s="126"/>
      <c r="J125" s="126"/>
      <c r="K125" s="126"/>
      <c r="L125" s="97"/>
      <c r="M125" s="95"/>
      <c r="N125" s="96"/>
      <c r="AK125" s="44"/>
      <c r="AL125" s="53"/>
      <c r="AP125" s="53"/>
      <c r="AR125" s="53"/>
      <c r="AS125" s="3" t="s">
        <v>124</v>
      </c>
    </row>
    <row r="126" spans="1:45" customFormat="1" ht="14.6" x14ac:dyDescent="0.4">
      <c r="A126" s="93"/>
      <c r="B126" s="55"/>
      <c r="C126" s="126" t="s">
        <v>129</v>
      </c>
      <c r="D126" s="126"/>
      <c r="E126" s="126"/>
      <c r="F126" s="126"/>
      <c r="G126" s="126"/>
      <c r="H126" s="126"/>
      <c r="I126" s="126"/>
      <c r="J126" s="126"/>
      <c r="K126" s="126"/>
      <c r="L126" s="94">
        <v>11821.72</v>
      </c>
      <c r="M126" s="95"/>
      <c r="N126" s="96"/>
      <c r="AK126" s="44"/>
      <c r="AL126" s="53"/>
      <c r="AP126" s="53"/>
      <c r="AR126" s="53"/>
      <c r="AS126" s="3" t="s">
        <v>129</v>
      </c>
    </row>
    <row r="127" spans="1:45" customFormat="1" ht="14.6" x14ac:dyDescent="0.4">
      <c r="A127" s="93"/>
      <c r="B127" s="55"/>
      <c r="C127" s="126" t="s">
        <v>130</v>
      </c>
      <c r="D127" s="126"/>
      <c r="E127" s="126"/>
      <c r="F127" s="126"/>
      <c r="G127" s="126"/>
      <c r="H127" s="126"/>
      <c r="I127" s="126"/>
      <c r="J127" s="126"/>
      <c r="K127" s="126"/>
      <c r="L127" s="94">
        <v>1504.93</v>
      </c>
      <c r="M127" s="95"/>
      <c r="N127" s="96"/>
      <c r="AK127" s="44"/>
      <c r="AL127" s="53"/>
      <c r="AP127" s="53"/>
      <c r="AR127" s="53"/>
      <c r="AS127" s="3" t="s">
        <v>130</v>
      </c>
    </row>
    <row r="128" spans="1:45" customFormat="1" ht="14.6" x14ac:dyDescent="0.4">
      <c r="A128" s="93"/>
      <c r="B128" s="55"/>
      <c r="C128" s="126" t="s">
        <v>131</v>
      </c>
      <c r="D128" s="126"/>
      <c r="E128" s="126"/>
      <c r="F128" s="126"/>
      <c r="G128" s="126"/>
      <c r="H128" s="126"/>
      <c r="I128" s="126"/>
      <c r="J128" s="126"/>
      <c r="K128" s="126"/>
      <c r="L128" s="98">
        <v>41.45</v>
      </c>
      <c r="M128" s="95"/>
      <c r="N128" s="96"/>
      <c r="AK128" s="44"/>
      <c r="AL128" s="53"/>
      <c r="AP128" s="53"/>
      <c r="AR128" s="53"/>
      <c r="AS128" s="3" t="s">
        <v>131</v>
      </c>
    </row>
    <row r="129" spans="1:46" customFormat="1" ht="14.6" x14ac:dyDescent="0.4">
      <c r="A129" s="93"/>
      <c r="B129" s="55"/>
      <c r="C129" s="126" t="s">
        <v>132</v>
      </c>
      <c r="D129" s="126"/>
      <c r="E129" s="126"/>
      <c r="F129" s="126"/>
      <c r="G129" s="126"/>
      <c r="H129" s="126"/>
      <c r="I129" s="126"/>
      <c r="J129" s="126"/>
      <c r="K129" s="126"/>
      <c r="L129" s="94">
        <v>9909.73</v>
      </c>
      <c r="M129" s="95"/>
      <c r="N129" s="96"/>
      <c r="AK129" s="44"/>
      <c r="AL129" s="53"/>
      <c r="AP129" s="53"/>
      <c r="AR129" s="53"/>
      <c r="AS129" s="3" t="s">
        <v>132</v>
      </c>
    </row>
    <row r="130" spans="1:46" customFormat="1" ht="14.6" x14ac:dyDescent="0.4">
      <c r="A130" s="93"/>
      <c r="B130" s="55"/>
      <c r="C130" s="126" t="s">
        <v>133</v>
      </c>
      <c r="D130" s="126"/>
      <c r="E130" s="126"/>
      <c r="F130" s="126"/>
      <c r="G130" s="126"/>
      <c r="H130" s="126"/>
      <c r="I130" s="126"/>
      <c r="J130" s="126"/>
      <c r="K130" s="126"/>
      <c r="L130" s="94">
        <v>5035.13</v>
      </c>
      <c r="M130" s="95"/>
      <c r="N130" s="96"/>
      <c r="AK130" s="44"/>
      <c r="AL130" s="53"/>
      <c r="AP130" s="53"/>
      <c r="AR130" s="53"/>
      <c r="AS130" s="3" t="s">
        <v>133</v>
      </c>
    </row>
    <row r="131" spans="1:46" customFormat="1" ht="14.6" x14ac:dyDescent="0.4">
      <c r="A131" s="93"/>
      <c r="B131" s="55"/>
      <c r="C131" s="126" t="s">
        <v>134</v>
      </c>
      <c r="D131" s="126"/>
      <c r="E131" s="126"/>
      <c r="F131" s="126"/>
      <c r="G131" s="126"/>
      <c r="H131" s="126"/>
      <c r="I131" s="126"/>
      <c r="J131" s="126"/>
      <c r="K131" s="126"/>
      <c r="L131" s="94">
        <v>11863.17</v>
      </c>
      <c r="M131" s="95"/>
      <c r="N131" s="96"/>
      <c r="AK131" s="44"/>
      <c r="AL131" s="53"/>
      <c r="AP131" s="53"/>
      <c r="AR131" s="53"/>
      <c r="AS131" s="3" t="s">
        <v>134</v>
      </c>
    </row>
    <row r="132" spans="1:46" customFormat="1" ht="14.6" x14ac:dyDescent="0.4">
      <c r="A132" s="93"/>
      <c r="B132" s="55"/>
      <c r="C132" s="126" t="s">
        <v>135</v>
      </c>
      <c r="D132" s="126"/>
      <c r="E132" s="126"/>
      <c r="F132" s="126"/>
      <c r="G132" s="126"/>
      <c r="H132" s="126"/>
      <c r="I132" s="126"/>
      <c r="J132" s="126"/>
      <c r="K132" s="126"/>
      <c r="L132" s="94">
        <v>9909.73</v>
      </c>
      <c r="M132" s="95"/>
      <c r="N132" s="96"/>
      <c r="AK132" s="44"/>
      <c r="AL132" s="53"/>
      <c r="AP132" s="53"/>
      <c r="AR132" s="53"/>
      <c r="AS132" s="3" t="s">
        <v>135</v>
      </c>
    </row>
    <row r="133" spans="1:46" customFormat="1" ht="14.6" x14ac:dyDescent="0.4">
      <c r="A133" s="93"/>
      <c r="B133" s="55"/>
      <c r="C133" s="126" t="s">
        <v>136</v>
      </c>
      <c r="D133" s="126"/>
      <c r="E133" s="126"/>
      <c r="F133" s="126"/>
      <c r="G133" s="126"/>
      <c r="H133" s="126"/>
      <c r="I133" s="126"/>
      <c r="J133" s="126"/>
      <c r="K133" s="126"/>
      <c r="L133" s="94">
        <v>5035.13</v>
      </c>
      <c r="M133" s="95"/>
      <c r="N133" s="96"/>
      <c r="AK133" s="44"/>
      <c r="AL133" s="53"/>
      <c r="AP133" s="53"/>
      <c r="AR133" s="53"/>
      <c r="AS133" s="3" t="s">
        <v>136</v>
      </c>
    </row>
    <row r="134" spans="1:46" customFormat="1" ht="14.6" x14ac:dyDescent="0.4">
      <c r="A134" s="93"/>
      <c r="B134" s="99"/>
      <c r="C134" s="150" t="s">
        <v>137</v>
      </c>
      <c r="D134" s="150"/>
      <c r="E134" s="150"/>
      <c r="F134" s="150"/>
      <c r="G134" s="150"/>
      <c r="H134" s="150"/>
      <c r="I134" s="150"/>
      <c r="J134" s="150"/>
      <c r="K134" s="150"/>
      <c r="L134" s="100">
        <v>28271.51</v>
      </c>
      <c r="M134" s="101"/>
      <c r="N134" s="102"/>
      <c r="AK134" s="44"/>
      <c r="AL134" s="53"/>
      <c r="AP134" s="53"/>
      <c r="AR134" s="53"/>
      <c r="AT134" s="53" t="s">
        <v>137</v>
      </c>
    </row>
    <row r="135" spans="1:46" customFormat="1" ht="14.6" x14ac:dyDescent="0.4">
      <c r="A135" s="144" t="s">
        <v>138</v>
      </c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6"/>
      <c r="AK135" s="44" t="s">
        <v>138</v>
      </c>
      <c r="AL135" s="53"/>
      <c r="AP135" s="53"/>
      <c r="AR135" s="53"/>
      <c r="AT135" s="53"/>
    </row>
    <row r="136" spans="1:46" customFormat="1" ht="32.15" x14ac:dyDescent="0.4">
      <c r="A136" s="45" t="s">
        <v>139</v>
      </c>
      <c r="B136" s="46" t="s">
        <v>97</v>
      </c>
      <c r="C136" s="147" t="s">
        <v>140</v>
      </c>
      <c r="D136" s="147"/>
      <c r="E136" s="147"/>
      <c r="F136" s="47" t="s">
        <v>78</v>
      </c>
      <c r="G136" s="48">
        <v>26.95</v>
      </c>
      <c r="H136" s="49">
        <v>1</v>
      </c>
      <c r="I136" s="50">
        <v>26.95</v>
      </c>
      <c r="J136" s="51"/>
      <c r="K136" s="48"/>
      <c r="L136" s="51"/>
      <c r="M136" s="48"/>
      <c r="N136" s="52"/>
      <c r="AK136" s="44"/>
      <c r="AL136" s="53" t="s">
        <v>140</v>
      </c>
      <c r="AP136" s="53"/>
      <c r="AR136" s="53"/>
      <c r="AT136" s="53"/>
    </row>
    <row r="137" spans="1:46" customFormat="1" ht="14.6" x14ac:dyDescent="0.4">
      <c r="A137" s="81"/>
      <c r="B137" s="55"/>
      <c r="C137" s="148" t="s">
        <v>141</v>
      </c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9"/>
      <c r="AK137" s="44"/>
      <c r="AL137" s="53"/>
      <c r="AP137" s="53"/>
      <c r="AQ137" s="3" t="s">
        <v>141</v>
      </c>
      <c r="AR137" s="53"/>
      <c r="AT137" s="53"/>
    </row>
    <row r="138" spans="1:46" customFormat="1" ht="14.6" x14ac:dyDescent="0.4">
      <c r="A138" s="54"/>
      <c r="B138" s="55" t="s">
        <v>59</v>
      </c>
      <c r="C138" s="126" t="s">
        <v>63</v>
      </c>
      <c r="D138" s="126"/>
      <c r="E138" s="126"/>
      <c r="F138" s="56"/>
      <c r="G138" s="57"/>
      <c r="H138" s="57"/>
      <c r="I138" s="57"/>
      <c r="J138" s="58">
        <v>125.51</v>
      </c>
      <c r="K138" s="57"/>
      <c r="L138" s="77">
        <v>3382.49</v>
      </c>
      <c r="M138" s="59">
        <v>41.84</v>
      </c>
      <c r="N138" s="60">
        <v>141523.38</v>
      </c>
      <c r="AK138" s="44"/>
      <c r="AL138" s="53"/>
      <c r="AM138" s="3" t="s">
        <v>63</v>
      </c>
      <c r="AP138" s="53"/>
      <c r="AR138" s="53"/>
      <c r="AT138" s="53"/>
    </row>
    <row r="139" spans="1:46" customFormat="1" ht="14.6" x14ac:dyDescent="0.4">
      <c r="A139" s="54"/>
      <c r="B139" s="55" t="s">
        <v>64</v>
      </c>
      <c r="C139" s="126" t="s">
        <v>65</v>
      </c>
      <c r="D139" s="126"/>
      <c r="E139" s="126"/>
      <c r="F139" s="56"/>
      <c r="G139" s="57"/>
      <c r="H139" s="57"/>
      <c r="I139" s="57"/>
      <c r="J139" s="58">
        <v>16.43</v>
      </c>
      <c r="K139" s="57"/>
      <c r="L139" s="58">
        <v>442.79</v>
      </c>
      <c r="M139" s="59">
        <v>14.25</v>
      </c>
      <c r="N139" s="60">
        <v>6309.76</v>
      </c>
      <c r="AK139" s="44"/>
      <c r="AL139" s="53"/>
      <c r="AM139" s="3" t="s">
        <v>65</v>
      </c>
      <c r="AP139" s="53"/>
      <c r="AR139" s="53"/>
      <c r="AT139" s="53"/>
    </row>
    <row r="140" spans="1:46" customFormat="1" ht="14.6" x14ac:dyDescent="0.4">
      <c r="A140" s="54"/>
      <c r="B140" s="55" t="s">
        <v>83</v>
      </c>
      <c r="C140" s="126" t="s">
        <v>99</v>
      </c>
      <c r="D140" s="126"/>
      <c r="E140" s="126"/>
      <c r="F140" s="56"/>
      <c r="G140" s="57"/>
      <c r="H140" s="57"/>
      <c r="I140" s="57"/>
      <c r="J140" s="58">
        <v>2.9</v>
      </c>
      <c r="K140" s="57"/>
      <c r="L140" s="58">
        <v>78.16</v>
      </c>
      <c r="M140" s="59">
        <v>41.84</v>
      </c>
      <c r="N140" s="60">
        <v>3270.21</v>
      </c>
      <c r="AK140" s="44"/>
      <c r="AL140" s="53"/>
      <c r="AM140" s="3" t="s">
        <v>99</v>
      </c>
      <c r="AP140" s="53"/>
      <c r="AR140" s="53"/>
      <c r="AT140" s="53"/>
    </row>
    <row r="141" spans="1:46" customFormat="1" ht="14.6" x14ac:dyDescent="0.4">
      <c r="A141" s="54"/>
      <c r="B141" s="55" t="s">
        <v>88</v>
      </c>
      <c r="C141" s="126" t="s">
        <v>89</v>
      </c>
      <c r="D141" s="126"/>
      <c r="E141" s="126"/>
      <c r="F141" s="56"/>
      <c r="G141" s="57"/>
      <c r="H141" s="57"/>
      <c r="I141" s="57"/>
      <c r="J141" s="58">
        <v>831.38</v>
      </c>
      <c r="K141" s="72">
        <v>0</v>
      </c>
      <c r="L141" s="58">
        <v>0</v>
      </c>
      <c r="M141" s="59">
        <v>9.41</v>
      </c>
      <c r="N141" s="66"/>
      <c r="AK141" s="44"/>
      <c r="AL141" s="53"/>
      <c r="AM141" s="3" t="s">
        <v>89</v>
      </c>
      <c r="AP141" s="53"/>
      <c r="AR141" s="53"/>
      <c r="AT141" s="53"/>
    </row>
    <row r="142" spans="1:46" customFormat="1" ht="14.6" x14ac:dyDescent="0.4">
      <c r="A142" s="62"/>
      <c r="B142" s="55"/>
      <c r="C142" s="126" t="s">
        <v>66</v>
      </c>
      <c r="D142" s="126"/>
      <c r="E142" s="126"/>
      <c r="F142" s="56" t="s">
        <v>67</v>
      </c>
      <c r="G142" s="59">
        <v>14.36</v>
      </c>
      <c r="H142" s="57"/>
      <c r="I142" s="64">
        <v>387.00200000000001</v>
      </c>
      <c r="J142" s="65"/>
      <c r="K142" s="57"/>
      <c r="L142" s="65"/>
      <c r="M142" s="57"/>
      <c r="N142" s="66"/>
      <c r="AK142" s="44"/>
      <c r="AL142" s="53"/>
      <c r="AN142" s="3" t="s">
        <v>66</v>
      </c>
      <c r="AP142" s="53"/>
      <c r="AR142" s="53"/>
      <c r="AT142" s="53"/>
    </row>
    <row r="143" spans="1:46" customFormat="1" ht="14.6" x14ac:dyDescent="0.4">
      <c r="A143" s="62"/>
      <c r="B143" s="55"/>
      <c r="C143" s="126" t="s">
        <v>100</v>
      </c>
      <c r="D143" s="126"/>
      <c r="E143" s="126"/>
      <c r="F143" s="56" t="s">
        <v>67</v>
      </c>
      <c r="G143" s="59">
        <v>0.25</v>
      </c>
      <c r="H143" s="57"/>
      <c r="I143" s="83">
        <v>6.7374999999999998</v>
      </c>
      <c r="J143" s="65"/>
      <c r="K143" s="57"/>
      <c r="L143" s="65"/>
      <c r="M143" s="57"/>
      <c r="N143" s="66"/>
      <c r="AK143" s="44"/>
      <c r="AL143" s="53"/>
      <c r="AN143" s="3" t="s">
        <v>100</v>
      </c>
      <c r="AP143" s="53"/>
      <c r="AR143" s="53"/>
      <c r="AT143" s="53"/>
    </row>
    <row r="144" spans="1:46" customFormat="1" ht="14.6" x14ac:dyDescent="0.4">
      <c r="A144" s="67"/>
      <c r="B144" s="55"/>
      <c r="C144" s="142" t="s">
        <v>68</v>
      </c>
      <c r="D144" s="142"/>
      <c r="E144" s="142"/>
      <c r="F144" s="68"/>
      <c r="G144" s="69"/>
      <c r="H144" s="69"/>
      <c r="I144" s="69"/>
      <c r="J144" s="70">
        <v>973.32</v>
      </c>
      <c r="K144" s="69"/>
      <c r="L144" s="78">
        <v>3825.28</v>
      </c>
      <c r="M144" s="69"/>
      <c r="N144" s="71">
        <v>147833.14000000001</v>
      </c>
      <c r="AK144" s="44"/>
      <c r="AL144" s="53"/>
      <c r="AO144" s="3" t="s">
        <v>68</v>
      </c>
      <c r="AP144" s="53"/>
      <c r="AR144" s="53"/>
      <c r="AT144" s="53"/>
    </row>
    <row r="145" spans="1:46" customFormat="1" ht="14.6" x14ac:dyDescent="0.4">
      <c r="A145" s="62"/>
      <c r="B145" s="55"/>
      <c r="C145" s="126" t="s">
        <v>69</v>
      </c>
      <c r="D145" s="126"/>
      <c r="E145" s="126"/>
      <c r="F145" s="56"/>
      <c r="G145" s="57"/>
      <c r="H145" s="57"/>
      <c r="I145" s="57"/>
      <c r="J145" s="65"/>
      <c r="K145" s="57"/>
      <c r="L145" s="77">
        <v>3460.65</v>
      </c>
      <c r="M145" s="57"/>
      <c r="N145" s="60">
        <v>144793.59</v>
      </c>
      <c r="AK145" s="44"/>
      <c r="AL145" s="53"/>
      <c r="AN145" s="3" t="s">
        <v>69</v>
      </c>
      <c r="AP145" s="53"/>
      <c r="AR145" s="53"/>
      <c r="AT145" s="53"/>
    </row>
    <row r="146" spans="1:46" customFormat="1" ht="14.6" x14ac:dyDescent="0.4">
      <c r="A146" s="62"/>
      <c r="B146" s="55" t="s">
        <v>101</v>
      </c>
      <c r="C146" s="126" t="s">
        <v>102</v>
      </c>
      <c r="D146" s="126"/>
      <c r="E146" s="126"/>
      <c r="F146" s="56" t="s">
        <v>72</v>
      </c>
      <c r="G146" s="72">
        <v>97</v>
      </c>
      <c r="H146" s="59">
        <v>0.85</v>
      </c>
      <c r="I146" s="59">
        <v>82.45</v>
      </c>
      <c r="J146" s="65"/>
      <c r="K146" s="57"/>
      <c r="L146" s="77">
        <v>2853.31</v>
      </c>
      <c r="M146" s="57"/>
      <c r="N146" s="60">
        <v>119382.31</v>
      </c>
      <c r="AK146" s="44"/>
      <c r="AL146" s="53"/>
      <c r="AN146" s="3" t="s">
        <v>102</v>
      </c>
      <c r="AP146" s="53"/>
      <c r="AR146" s="53"/>
      <c r="AT146" s="53"/>
    </row>
    <row r="147" spans="1:46" customFormat="1" ht="14.6" x14ac:dyDescent="0.4">
      <c r="A147" s="62"/>
      <c r="B147" s="55" t="s">
        <v>103</v>
      </c>
      <c r="C147" s="126" t="s">
        <v>104</v>
      </c>
      <c r="D147" s="126"/>
      <c r="E147" s="126"/>
      <c r="F147" s="56" t="s">
        <v>72</v>
      </c>
      <c r="G147" s="72">
        <v>55</v>
      </c>
      <c r="H147" s="63">
        <v>0.8</v>
      </c>
      <c r="I147" s="72">
        <v>44</v>
      </c>
      <c r="J147" s="65"/>
      <c r="K147" s="57"/>
      <c r="L147" s="77">
        <v>1522.69</v>
      </c>
      <c r="M147" s="57"/>
      <c r="N147" s="60">
        <v>63709.18</v>
      </c>
      <c r="AK147" s="44"/>
      <c r="AL147" s="53"/>
      <c r="AN147" s="3" t="s">
        <v>104</v>
      </c>
      <c r="AP147" s="53"/>
      <c r="AR147" s="53"/>
      <c r="AT147" s="53"/>
    </row>
    <row r="148" spans="1:46" customFormat="1" ht="14.6" x14ac:dyDescent="0.4">
      <c r="A148" s="73"/>
      <c r="B148" s="74"/>
      <c r="C148" s="147" t="s">
        <v>75</v>
      </c>
      <c r="D148" s="147"/>
      <c r="E148" s="147"/>
      <c r="F148" s="47"/>
      <c r="G148" s="48"/>
      <c r="H148" s="48"/>
      <c r="I148" s="48"/>
      <c r="J148" s="51"/>
      <c r="K148" s="48"/>
      <c r="L148" s="79">
        <v>8201.2800000000007</v>
      </c>
      <c r="M148" s="69"/>
      <c r="N148" s="76">
        <v>330924.63</v>
      </c>
      <c r="AK148" s="44"/>
      <c r="AL148" s="53"/>
      <c r="AP148" s="53" t="s">
        <v>75</v>
      </c>
      <c r="AR148" s="53"/>
      <c r="AT148" s="53"/>
    </row>
    <row r="149" spans="1:46" customFormat="1" ht="32.15" x14ac:dyDescent="0.4">
      <c r="A149" s="45" t="s">
        <v>142</v>
      </c>
      <c r="B149" s="46" t="s">
        <v>143</v>
      </c>
      <c r="C149" s="147" t="s">
        <v>144</v>
      </c>
      <c r="D149" s="147"/>
      <c r="E149" s="147"/>
      <c r="F149" s="47" t="s">
        <v>78</v>
      </c>
      <c r="G149" s="48">
        <v>26.95</v>
      </c>
      <c r="H149" s="49">
        <v>1</v>
      </c>
      <c r="I149" s="50">
        <v>26.95</v>
      </c>
      <c r="J149" s="51"/>
      <c r="K149" s="48"/>
      <c r="L149" s="51"/>
      <c r="M149" s="48"/>
      <c r="N149" s="52"/>
      <c r="AK149" s="44"/>
      <c r="AL149" s="53" t="s">
        <v>144</v>
      </c>
      <c r="AP149" s="53"/>
      <c r="AR149" s="53"/>
      <c r="AT149" s="53"/>
    </row>
    <row r="150" spans="1:46" customFormat="1" ht="14.6" x14ac:dyDescent="0.4">
      <c r="A150" s="54"/>
      <c r="B150" s="55" t="s">
        <v>59</v>
      </c>
      <c r="C150" s="126" t="s">
        <v>63</v>
      </c>
      <c r="D150" s="126"/>
      <c r="E150" s="126"/>
      <c r="F150" s="56"/>
      <c r="G150" s="57"/>
      <c r="H150" s="57"/>
      <c r="I150" s="57"/>
      <c r="J150" s="58">
        <v>158.66</v>
      </c>
      <c r="K150" s="57"/>
      <c r="L150" s="77">
        <v>4275.8900000000003</v>
      </c>
      <c r="M150" s="59">
        <v>41.84</v>
      </c>
      <c r="N150" s="60">
        <v>178903.24</v>
      </c>
      <c r="AK150" s="44"/>
      <c r="AL150" s="53"/>
      <c r="AM150" s="3" t="s">
        <v>63</v>
      </c>
      <c r="AP150" s="53"/>
      <c r="AR150" s="53"/>
      <c r="AT150" s="53"/>
    </row>
    <row r="151" spans="1:46" customFormat="1" ht="14.6" x14ac:dyDescent="0.4">
      <c r="A151" s="54"/>
      <c r="B151" s="55" t="s">
        <v>64</v>
      </c>
      <c r="C151" s="126" t="s">
        <v>65</v>
      </c>
      <c r="D151" s="126"/>
      <c r="E151" s="126"/>
      <c r="F151" s="56"/>
      <c r="G151" s="57"/>
      <c r="H151" s="57"/>
      <c r="I151" s="57"/>
      <c r="J151" s="58">
        <v>130.46</v>
      </c>
      <c r="K151" s="57"/>
      <c r="L151" s="77">
        <v>3515.9</v>
      </c>
      <c r="M151" s="59">
        <v>14.25</v>
      </c>
      <c r="N151" s="60">
        <v>50101.58</v>
      </c>
      <c r="AK151" s="44"/>
      <c r="AL151" s="53"/>
      <c r="AM151" s="3" t="s">
        <v>65</v>
      </c>
      <c r="AP151" s="53"/>
      <c r="AR151" s="53"/>
      <c r="AT151" s="53"/>
    </row>
    <row r="152" spans="1:46" customFormat="1" ht="14.6" x14ac:dyDescent="0.4">
      <c r="A152" s="54"/>
      <c r="B152" s="55" t="s">
        <v>83</v>
      </c>
      <c r="C152" s="126" t="s">
        <v>99</v>
      </c>
      <c r="D152" s="126"/>
      <c r="E152" s="126"/>
      <c r="F152" s="56"/>
      <c r="G152" s="57"/>
      <c r="H152" s="57"/>
      <c r="I152" s="57"/>
      <c r="J152" s="58">
        <v>11.2</v>
      </c>
      <c r="K152" s="57"/>
      <c r="L152" s="58">
        <v>301.83999999999997</v>
      </c>
      <c r="M152" s="59">
        <v>41.84</v>
      </c>
      <c r="N152" s="60">
        <v>12628.99</v>
      </c>
      <c r="AK152" s="44"/>
      <c r="AL152" s="53"/>
      <c r="AM152" s="3" t="s">
        <v>99</v>
      </c>
      <c r="AP152" s="53"/>
      <c r="AR152" s="53"/>
      <c r="AT152" s="53"/>
    </row>
    <row r="153" spans="1:46" customFormat="1" ht="14.6" x14ac:dyDescent="0.4">
      <c r="A153" s="54"/>
      <c r="B153" s="55" t="s">
        <v>88</v>
      </c>
      <c r="C153" s="126" t="s">
        <v>89</v>
      </c>
      <c r="D153" s="126"/>
      <c r="E153" s="126"/>
      <c r="F153" s="56"/>
      <c r="G153" s="57"/>
      <c r="H153" s="57"/>
      <c r="I153" s="57"/>
      <c r="J153" s="58">
        <v>870.84</v>
      </c>
      <c r="K153" s="57"/>
      <c r="L153" s="77">
        <v>23469.14</v>
      </c>
      <c r="M153" s="59">
        <v>9.41</v>
      </c>
      <c r="N153" s="60">
        <v>220844.61</v>
      </c>
      <c r="AK153" s="44"/>
      <c r="AL153" s="53"/>
      <c r="AM153" s="3" t="s">
        <v>89</v>
      </c>
      <c r="AP153" s="53"/>
      <c r="AR153" s="53"/>
      <c r="AT153" s="53"/>
    </row>
    <row r="154" spans="1:46" customFormat="1" ht="14.6" x14ac:dyDescent="0.4">
      <c r="A154" s="62"/>
      <c r="B154" s="55"/>
      <c r="C154" s="126" t="s">
        <v>66</v>
      </c>
      <c r="D154" s="126"/>
      <c r="E154" s="126"/>
      <c r="F154" s="56" t="s">
        <v>67</v>
      </c>
      <c r="G154" s="63">
        <v>18.600000000000001</v>
      </c>
      <c r="H154" s="57"/>
      <c r="I154" s="59">
        <v>501.27</v>
      </c>
      <c r="J154" s="65"/>
      <c r="K154" s="57"/>
      <c r="L154" s="65"/>
      <c r="M154" s="57"/>
      <c r="N154" s="66"/>
      <c r="AK154" s="44"/>
      <c r="AL154" s="53"/>
      <c r="AN154" s="3" t="s">
        <v>66</v>
      </c>
      <c r="AP154" s="53"/>
      <c r="AR154" s="53"/>
      <c r="AT154" s="53"/>
    </row>
    <row r="155" spans="1:46" customFormat="1" ht="14.6" x14ac:dyDescent="0.4">
      <c r="A155" s="62"/>
      <c r="B155" s="55"/>
      <c r="C155" s="126" t="s">
        <v>100</v>
      </c>
      <c r="D155" s="126"/>
      <c r="E155" s="126"/>
      <c r="F155" s="56" t="s">
        <v>67</v>
      </c>
      <c r="G155" s="59">
        <v>0.87</v>
      </c>
      <c r="H155" s="57"/>
      <c r="I155" s="83">
        <v>23.4465</v>
      </c>
      <c r="J155" s="65"/>
      <c r="K155" s="57"/>
      <c r="L155" s="65"/>
      <c r="M155" s="57"/>
      <c r="N155" s="66"/>
      <c r="AK155" s="44"/>
      <c r="AL155" s="53"/>
      <c r="AN155" s="3" t="s">
        <v>100</v>
      </c>
      <c r="AP155" s="53"/>
      <c r="AR155" s="53"/>
      <c r="AT155" s="53"/>
    </row>
    <row r="156" spans="1:46" customFormat="1" ht="14.6" x14ac:dyDescent="0.4">
      <c r="A156" s="67"/>
      <c r="B156" s="55"/>
      <c r="C156" s="142" t="s">
        <v>68</v>
      </c>
      <c r="D156" s="142"/>
      <c r="E156" s="142"/>
      <c r="F156" s="68"/>
      <c r="G156" s="69"/>
      <c r="H156" s="69"/>
      <c r="I156" s="69"/>
      <c r="J156" s="78">
        <v>1159.96</v>
      </c>
      <c r="K156" s="69"/>
      <c r="L156" s="78">
        <v>31260.93</v>
      </c>
      <c r="M156" s="69"/>
      <c r="N156" s="71">
        <v>449849.43</v>
      </c>
      <c r="AK156" s="44"/>
      <c r="AL156" s="53"/>
      <c r="AO156" s="3" t="s">
        <v>68</v>
      </c>
      <c r="AP156" s="53"/>
      <c r="AR156" s="53"/>
      <c r="AT156" s="53"/>
    </row>
    <row r="157" spans="1:46" customFormat="1" ht="14.6" x14ac:dyDescent="0.4">
      <c r="A157" s="62"/>
      <c r="B157" s="55"/>
      <c r="C157" s="126" t="s">
        <v>69</v>
      </c>
      <c r="D157" s="126"/>
      <c r="E157" s="126"/>
      <c r="F157" s="56"/>
      <c r="G157" s="57"/>
      <c r="H157" s="57"/>
      <c r="I157" s="57"/>
      <c r="J157" s="65"/>
      <c r="K157" s="57"/>
      <c r="L157" s="77">
        <v>4577.7299999999996</v>
      </c>
      <c r="M157" s="57"/>
      <c r="N157" s="60">
        <v>191532.23</v>
      </c>
      <c r="AK157" s="44"/>
      <c r="AL157" s="53"/>
      <c r="AN157" s="3" t="s">
        <v>69</v>
      </c>
      <c r="AP157" s="53"/>
      <c r="AR157" s="53"/>
      <c r="AT157" s="53"/>
    </row>
    <row r="158" spans="1:46" customFormat="1" ht="14.6" x14ac:dyDescent="0.4">
      <c r="A158" s="62"/>
      <c r="B158" s="55" t="s">
        <v>90</v>
      </c>
      <c r="C158" s="126" t="s">
        <v>91</v>
      </c>
      <c r="D158" s="126"/>
      <c r="E158" s="126"/>
      <c r="F158" s="56" t="s">
        <v>72</v>
      </c>
      <c r="G158" s="72">
        <v>109</v>
      </c>
      <c r="H158" s="59">
        <v>0.85</v>
      </c>
      <c r="I158" s="59">
        <v>92.65</v>
      </c>
      <c r="J158" s="65"/>
      <c r="K158" s="57"/>
      <c r="L158" s="77">
        <v>4241.2700000000004</v>
      </c>
      <c r="M158" s="57"/>
      <c r="N158" s="60">
        <v>177454.61</v>
      </c>
      <c r="AK158" s="44"/>
      <c r="AL158" s="53"/>
      <c r="AN158" s="3" t="s">
        <v>91</v>
      </c>
      <c r="AP158" s="53"/>
      <c r="AR158" s="53"/>
      <c r="AT158" s="53"/>
    </row>
    <row r="159" spans="1:46" customFormat="1" ht="14.6" x14ac:dyDescent="0.4">
      <c r="A159" s="62"/>
      <c r="B159" s="55" t="s">
        <v>92</v>
      </c>
      <c r="C159" s="126" t="s">
        <v>93</v>
      </c>
      <c r="D159" s="126"/>
      <c r="E159" s="126"/>
      <c r="F159" s="56" t="s">
        <v>72</v>
      </c>
      <c r="G159" s="72">
        <v>57</v>
      </c>
      <c r="H159" s="63">
        <v>0.8</v>
      </c>
      <c r="I159" s="63">
        <v>45.6</v>
      </c>
      <c r="J159" s="65"/>
      <c r="K159" s="57"/>
      <c r="L159" s="77">
        <v>2087.44</v>
      </c>
      <c r="M159" s="57"/>
      <c r="N159" s="60">
        <v>87338.7</v>
      </c>
      <c r="AK159" s="44"/>
      <c r="AL159" s="53"/>
      <c r="AN159" s="3" t="s">
        <v>93</v>
      </c>
      <c r="AP159" s="53"/>
      <c r="AR159" s="53"/>
      <c r="AT159" s="53"/>
    </row>
    <row r="160" spans="1:46" customFormat="1" ht="14.6" x14ac:dyDescent="0.4">
      <c r="A160" s="73"/>
      <c r="B160" s="74"/>
      <c r="C160" s="147" t="s">
        <v>75</v>
      </c>
      <c r="D160" s="147"/>
      <c r="E160" s="147"/>
      <c r="F160" s="47"/>
      <c r="G160" s="48"/>
      <c r="H160" s="48"/>
      <c r="I160" s="48"/>
      <c r="J160" s="51"/>
      <c r="K160" s="48"/>
      <c r="L160" s="79">
        <v>37589.64</v>
      </c>
      <c r="M160" s="69"/>
      <c r="N160" s="76">
        <v>714642.74</v>
      </c>
      <c r="AK160" s="44"/>
      <c r="AL160" s="53"/>
      <c r="AP160" s="53" t="s">
        <v>75</v>
      </c>
      <c r="AR160" s="53"/>
      <c r="AT160" s="53"/>
    </row>
    <row r="161" spans="1:46" customFormat="1" ht="32.15" x14ac:dyDescent="0.4">
      <c r="A161" s="45" t="s">
        <v>145</v>
      </c>
      <c r="B161" s="46" t="s">
        <v>146</v>
      </c>
      <c r="C161" s="147" t="s">
        <v>147</v>
      </c>
      <c r="D161" s="147"/>
      <c r="E161" s="147"/>
      <c r="F161" s="47" t="s">
        <v>78</v>
      </c>
      <c r="G161" s="48">
        <v>26.95</v>
      </c>
      <c r="H161" s="49">
        <v>1</v>
      </c>
      <c r="I161" s="50">
        <v>26.95</v>
      </c>
      <c r="J161" s="51"/>
      <c r="K161" s="48"/>
      <c r="L161" s="51"/>
      <c r="M161" s="48"/>
      <c r="N161" s="52"/>
      <c r="AK161" s="44"/>
      <c r="AL161" s="53" t="s">
        <v>147</v>
      </c>
      <c r="AP161" s="53"/>
      <c r="AR161" s="53"/>
      <c r="AT161" s="53"/>
    </row>
    <row r="162" spans="1:46" customFormat="1" ht="14.6" x14ac:dyDescent="0.4">
      <c r="A162" s="54"/>
      <c r="B162" s="55" t="s">
        <v>59</v>
      </c>
      <c r="C162" s="126" t="s">
        <v>63</v>
      </c>
      <c r="D162" s="126"/>
      <c r="E162" s="126"/>
      <c r="F162" s="56"/>
      <c r="G162" s="57"/>
      <c r="H162" s="57"/>
      <c r="I162" s="57"/>
      <c r="J162" s="58">
        <v>113.45</v>
      </c>
      <c r="K162" s="57"/>
      <c r="L162" s="77">
        <v>3057.48</v>
      </c>
      <c r="M162" s="59">
        <v>41.84</v>
      </c>
      <c r="N162" s="60">
        <v>127924.96</v>
      </c>
      <c r="AK162" s="44"/>
      <c r="AL162" s="53"/>
      <c r="AM162" s="3" t="s">
        <v>63</v>
      </c>
      <c r="AP162" s="53"/>
      <c r="AR162" s="53"/>
      <c r="AT162" s="53"/>
    </row>
    <row r="163" spans="1:46" customFormat="1" ht="14.6" x14ac:dyDescent="0.4">
      <c r="A163" s="54"/>
      <c r="B163" s="55" t="s">
        <v>64</v>
      </c>
      <c r="C163" s="126" t="s">
        <v>65</v>
      </c>
      <c r="D163" s="126"/>
      <c r="E163" s="126"/>
      <c r="F163" s="56"/>
      <c r="G163" s="57"/>
      <c r="H163" s="57"/>
      <c r="I163" s="57"/>
      <c r="J163" s="58">
        <v>124.76</v>
      </c>
      <c r="K163" s="57"/>
      <c r="L163" s="77">
        <v>3362.28</v>
      </c>
      <c r="M163" s="59">
        <v>14.25</v>
      </c>
      <c r="N163" s="60">
        <v>47912.49</v>
      </c>
      <c r="AK163" s="44"/>
      <c r="AL163" s="53"/>
      <c r="AM163" s="3" t="s">
        <v>65</v>
      </c>
      <c r="AP163" s="53"/>
      <c r="AR163" s="53"/>
      <c r="AT163" s="53"/>
    </row>
    <row r="164" spans="1:46" customFormat="1" ht="14.6" x14ac:dyDescent="0.4">
      <c r="A164" s="54"/>
      <c r="B164" s="55" t="s">
        <v>83</v>
      </c>
      <c r="C164" s="126" t="s">
        <v>99</v>
      </c>
      <c r="D164" s="126"/>
      <c r="E164" s="126"/>
      <c r="F164" s="56"/>
      <c r="G164" s="57"/>
      <c r="H164" s="57"/>
      <c r="I164" s="57"/>
      <c r="J164" s="58">
        <v>11.2</v>
      </c>
      <c r="K164" s="57"/>
      <c r="L164" s="58">
        <v>301.83999999999997</v>
      </c>
      <c r="M164" s="59">
        <v>41.84</v>
      </c>
      <c r="N164" s="60">
        <v>12628.99</v>
      </c>
      <c r="AK164" s="44"/>
      <c r="AL164" s="53"/>
      <c r="AM164" s="3" t="s">
        <v>99</v>
      </c>
      <c r="AP164" s="53"/>
      <c r="AR164" s="53"/>
      <c r="AT164" s="53"/>
    </row>
    <row r="165" spans="1:46" customFormat="1" ht="14.6" x14ac:dyDescent="0.4">
      <c r="A165" s="54"/>
      <c r="B165" s="55" t="s">
        <v>88</v>
      </c>
      <c r="C165" s="126" t="s">
        <v>89</v>
      </c>
      <c r="D165" s="126"/>
      <c r="E165" s="126"/>
      <c r="F165" s="56"/>
      <c r="G165" s="57"/>
      <c r="H165" s="57"/>
      <c r="I165" s="57"/>
      <c r="J165" s="58">
        <v>681.39</v>
      </c>
      <c r="K165" s="57"/>
      <c r="L165" s="77">
        <v>18363.46</v>
      </c>
      <c r="M165" s="59">
        <v>9.41</v>
      </c>
      <c r="N165" s="60">
        <v>172800.16</v>
      </c>
      <c r="AK165" s="44"/>
      <c r="AL165" s="53"/>
      <c r="AM165" s="3" t="s">
        <v>89</v>
      </c>
      <c r="AP165" s="53"/>
      <c r="AR165" s="53"/>
      <c r="AT165" s="53"/>
    </row>
    <row r="166" spans="1:46" customFormat="1" ht="14.6" x14ac:dyDescent="0.4">
      <c r="A166" s="62"/>
      <c r="B166" s="55"/>
      <c r="C166" s="126" t="s">
        <v>66</v>
      </c>
      <c r="D166" s="126"/>
      <c r="E166" s="126"/>
      <c r="F166" s="56" t="s">
        <v>67</v>
      </c>
      <c r="G166" s="63">
        <v>13.3</v>
      </c>
      <c r="H166" s="57"/>
      <c r="I166" s="64">
        <v>358.435</v>
      </c>
      <c r="J166" s="65"/>
      <c r="K166" s="57"/>
      <c r="L166" s="65"/>
      <c r="M166" s="57"/>
      <c r="N166" s="66"/>
      <c r="AK166" s="44"/>
      <c r="AL166" s="53"/>
      <c r="AN166" s="3" t="s">
        <v>66</v>
      </c>
      <c r="AP166" s="53"/>
      <c r="AR166" s="53"/>
      <c r="AT166" s="53"/>
    </row>
    <row r="167" spans="1:46" customFormat="1" ht="14.6" x14ac:dyDescent="0.4">
      <c r="A167" s="62"/>
      <c r="B167" s="55"/>
      <c r="C167" s="126" t="s">
        <v>100</v>
      </c>
      <c r="D167" s="126"/>
      <c r="E167" s="126"/>
      <c r="F167" s="56" t="s">
        <v>67</v>
      </c>
      <c r="G167" s="59">
        <v>0.87</v>
      </c>
      <c r="H167" s="57"/>
      <c r="I167" s="83">
        <v>23.4465</v>
      </c>
      <c r="J167" s="65"/>
      <c r="K167" s="57"/>
      <c r="L167" s="65"/>
      <c r="M167" s="57"/>
      <c r="N167" s="66"/>
      <c r="AK167" s="44"/>
      <c r="AL167" s="53"/>
      <c r="AN167" s="3" t="s">
        <v>100</v>
      </c>
      <c r="AP167" s="53"/>
      <c r="AR167" s="53"/>
      <c r="AT167" s="53"/>
    </row>
    <row r="168" spans="1:46" customFormat="1" ht="14.6" x14ac:dyDescent="0.4">
      <c r="A168" s="67"/>
      <c r="B168" s="55"/>
      <c r="C168" s="142" t="s">
        <v>68</v>
      </c>
      <c r="D168" s="142"/>
      <c r="E168" s="142"/>
      <c r="F168" s="68"/>
      <c r="G168" s="69"/>
      <c r="H168" s="69"/>
      <c r="I168" s="69"/>
      <c r="J168" s="70">
        <v>919.6</v>
      </c>
      <c r="K168" s="69"/>
      <c r="L168" s="78">
        <v>24783.22</v>
      </c>
      <c r="M168" s="69"/>
      <c r="N168" s="71">
        <v>348637.61</v>
      </c>
      <c r="AK168" s="44"/>
      <c r="AL168" s="53"/>
      <c r="AO168" s="3" t="s">
        <v>68</v>
      </c>
      <c r="AP168" s="53"/>
      <c r="AR168" s="53"/>
      <c r="AT168" s="53"/>
    </row>
    <row r="169" spans="1:46" customFormat="1" ht="14.6" x14ac:dyDescent="0.4">
      <c r="A169" s="62"/>
      <c r="B169" s="55"/>
      <c r="C169" s="126" t="s">
        <v>69</v>
      </c>
      <c r="D169" s="126"/>
      <c r="E169" s="126"/>
      <c r="F169" s="56"/>
      <c r="G169" s="57"/>
      <c r="H169" s="57"/>
      <c r="I169" s="57"/>
      <c r="J169" s="65"/>
      <c r="K169" s="57"/>
      <c r="L169" s="77">
        <v>3359.32</v>
      </c>
      <c r="M169" s="57"/>
      <c r="N169" s="60">
        <v>140553.95000000001</v>
      </c>
      <c r="AK169" s="44"/>
      <c r="AL169" s="53"/>
      <c r="AN169" s="3" t="s">
        <v>69</v>
      </c>
      <c r="AP169" s="53"/>
      <c r="AR169" s="53"/>
      <c r="AT169" s="53"/>
    </row>
    <row r="170" spans="1:46" customFormat="1" ht="14.6" x14ac:dyDescent="0.4">
      <c r="A170" s="62"/>
      <c r="B170" s="55" t="s">
        <v>90</v>
      </c>
      <c r="C170" s="126" t="s">
        <v>91</v>
      </c>
      <c r="D170" s="126"/>
      <c r="E170" s="126"/>
      <c r="F170" s="56" t="s">
        <v>72</v>
      </c>
      <c r="G170" s="72">
        <v>109</v>
      </c>
      <c r="H170" s="59">
        <v>0.85</v>
      </c>
      <c r="I170" s="59">
        <v>92.65</v>
      </c>
      <c r="J170" s="65"/>
      <c r="K170" s="57"/>
      <c r="L170" s="77">
        <v>3112.41</v>
      </c>
      <c r="M170" s="57"/>
      <c r="N170" s="60">
        <v>130223.23</v>
      </c>
      <c r="AK170" s="44"/>
      <c r="AL170" s="53"/>
      <c r="AN170" s="3" t="s">
        <v>91</v>
      </c>
      <c r="AP170" s="53"/>
      <c r="AR170" s="53"/>
      <c r="AT170" s="53"/>
    </row>
    <row r="171" spans="1:46" customFormat="1" ht="14.6" x14ac:dyDescent="0.4">
      <c r="A171" s="62"/>
      <c r="B171" s="55" t="s">
        <v>92</v>
      </c>
      <c r="C171" s="126" t="s">
        <v>93</v>
      </c>
      <c r="D171" s="126"/>
      <c r="E171" s="126"/>
      <c r="F171" s="56" t="s">
        <v>72</v>
      </c>
      <c r="G171" s="72">
        <v>57</v>
      </c>
      <c r="H171" s="63">
        <v>0.8</v>
      </c>
      <c r="I171" s="63">
        <v>45.6</v>
      </c>
      <c r="J171" s="65"/>
      <c r="K171" s="57"/>
      <c r="L171" s="77">
        <v>1531.85</v>
      </c>
      <c r="M171" s="57"/>
      <c r="N171" s="60">
        <v>64092.6</v>
      </c>
      <c r="AK171" s="44"/>
      <c r="AL171" s="53"/>
      <c r="AN171" s="3" t="s">
        <v>93</v>
      </c>
      <c r="AP171" s="53"/>
      <c r="AR171" s="53"/>
      <c r="AT171" s="53"/>
    </row>
    <row r="172" spans="1:46" customFormat="1" ht="14.6" x14ac:dyDescent="0.4">
      <c r="A172" s="73"/>
      <c r="B172" s="74"/>
      <c r="C172" s="147" t="s">
        <v>75</v>
      </c>
      <c r="D172" s="147"/>
      <c r="E172" s="147"/>
      <c r="F172" s="47"/>
      <c r="G172" s="48"/>
      <c r="H172" s="48"/>
      <c r="I172" s="48"/>
      <c r="J172" s="51"/>
      <c r="K172" s="48"/>
      <c r="L172" s="79">
        <v>29427.48</v>
      </c>
      <c r="M172" s="69"/>
      <c r="N172" s="76">
        <v>542953.43999999994</v>
      </c>
      <c r="AK172" s="44"/>
      <c r="AL172" s="53"/>
      <c r="AP172" s="53" t="s">
        <v>75</v>
      </c>
      <c r="AR172" s="53"/>
      <c r="AT172" s="53"/>
    </row>
    <row r="173" spans="1:46" customFormat="1" ht="52.75" x14ac:dyDescent="0.4">
      <c r="A173" s="45" t="s">
        <v>148</v>
      </c>
      <c r="B173" s="46" t="s">
        <v>149</v>
      </c>
      <c r="C173" s="147" t="s">
        <v>150</v>
      </c>
      <c r="D173" s="147"/>
      <c r="E173" s="147"/>
      <c r="F173" s="47" t="s">
        <v>78</v>
      </c>
      <c r="G173" s="48">
        <v>26.95</v>
      </c>
      <c r="H173" s="49">
        <v>1</v>
      </c>
      <c r="I173" s="50">
        <v>26.95</v>
      </c>
      <c r="J173" s="51"/>
      <c r="K173" s="48"/>
      <c r="L173" s="51"/>
      <c r="M173" s="48"/>
      <c r="N173" s="52"/>
      <c r="AK173" s="44"/>
      <c r="AL173" s="53" t="s">
        <v>150</v>
      </c>
      <c r="AP173" s="53"/>
      <c r="AR173" s="53"/>
      <c r="AT173" s="53"/>
    </row>
    <row r="174" spans="1:46" customFormat="1" ht="14.6" x14ac:dyDescent="0.4">
      <c r="A174" s="81"/>
      <c r="B174" s="55"/>
      <c r="C174" s="148" t="s">
        <v>141</v>
      </c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9"/>
      <c r="AK174" s="44"/>
      <c r="AL174" s="53"/>
      <c r="AP174" s="53"/>
      <c r="AQ174" s="3" t="s">
        <v>141</v>
      </c>
      <c r="AR174" s="53"/>
      <c r="AT174" s="53"/>
    </row>
    <row r="175" spans="1:46" customFormat="1" ht="14.6" x14ac:dyDescent="0.4">
      <c r="A175" s="54"/>
      <c r="B175" s="55" t="s">
        <v>59</v>
      </c>
      <c r="C175" s="126" t="s">
        <v>63</v>
      </c>
      <c r="D175" s="126"/>
      <c r="E175" s="126"/>
      <c r="F175" s="56"/>
      <c r="G175" s="57"/>
      <c r="H175" s="57"/>
      <c r="I175" s="57"/>
      <c r="J175" s="58">
        <v>61.93</v>
      </c>
      <c r="K175" s="57"/>
      <c r="L175" s="77">
        <v>1669.01</v>
      </c>
      <c r="M175" s="59">
        <v>41.84</v>
      </c>
      <c r="N175" s="60">
        <v>69831.38</v>
      </c>
      <c r="AK175" s="44"/>
      <c r="AL175" s="53"/>
      <c r="AM175" s="3" t="s">
        <v>63</v>
      </c>
      <c r="AP175" s="53"/>
      <c r="AR175" s="53"/>
      <c r="AT175" s="53"/>
    </row>
    <row r="176" spans="1:46" customFormat="1" ht="14.6" x14ac:dyDescent="0.4">
      <c r="A176" s="54"/>
      <c r="B176" s="55" t="s">
        <v>64</v>
      </c>
      <c r="C176" s="126" t="s">
        <v>65</v>
      </c>
      <c r="D176" s="126"/>
      <c r="E176" s="126"/>
      <c r="F176" s="56"/>
      <c r="G176" s="57"/>
      <c r="H176" s="57"/>
      <c r="I176" s="57"/>
      <c r="J176" s="58">
        <v>5.05</v>
      </c>
      <c r="K176" s="57"/>
      <c r="L176" s="58">
        <v>136.1</v>
      </c>
      <c r="M176" s="59">
        <v>14.25</v>
      </c>
      <c r="N176" s="60">
        <v>1939.43</v>
      </c>
      <c r="AK176" s="44"/>
      <c r="AL176" s="53"/>
      <c r="AM176" s="3" t="s">
        <v>65</v>
      </c>
      <c r="AP176" s="53"/>
      <c r="AR176" s="53"/>
      <c r="AT176" s="53"/>
    </row>
    <row r="177" spans="1:46" customFormat="1" ht="14.6" x14ac:dyDescent="0.4">
      <c r="A177" s="54"/>
      <c r="B177" s="55" t="s">
        <v>83</v>
      </c>
      <c r="C177" s="126" t="s">
        <v>99</v>
      </c>
      <c r="D177" s="126"/>
      <c r="E177" s="126"/>
      <c r="F177" s="56"/>
      <c r="G177" s="57"/>
      <c r="H177" s="57"/>
      <c r="I177" s="57"/>
      <c r="J177" s="58">
        <v>0.64</v>
      </c>
      <c r="K177" s="57"/>
      <c r="L177" s="58">
        <v>17.25</v>
      </c>
      <c r="M177" s="59">
        <v>41.84</v>
      </c>
      <c r="N177" s="61">
        <v>721.74</v>
      </c>
      <c r="AK177" s="44"/>
      <c r="AL177" s="53"/>
      <c r="AM177" s="3" t="s">
        <v>99</v>
      </c>
      <c r="AP177" s="53"/>
      <c r="AR177" s="53"/>
      <c r="AT177" s="53"/>
    </row>
    <row r="178" spans="1:46" customFormat="1" ht="14.6" x14ac:dyDescent="0.4">
      <c r="A178" s="54"/>
      <c r="B178" s="55" t="s">
        <v>88</v>
      </c>
      <c r="C178" s="126" t="s">
        <v>89</v>
      </c>
      <c r="D178" s="126"/>
      <c r="E178" s="126"/>
      <c r="F178" s="56"/>
      <c r="G178" s="57"/>
      <c r="H178" s="57"/>
      <c r="I178" s="57"/>
      <c r="J178" s="77">
        <v>5008.07</v>
      </c>
      <c r="K178" s="72">
        <v>0</v>
      </c>
      <c r="L178" s="58">
        <v>0</v>
      </c>
      <c r="M178" s="59">
        <v>9.41</v>
      </c>
      <c r="N178" s="66"/>
      <c r="AK178" s="44"/>
      <c r="AL178" s="53"/>
      <c r="AM178" s="3" t="s">
        <v>89</v>
      </c>
      <c r="AP178" s="53"/>
      <c r="AR178" s="53"/>
      <c r="AT178" s="53"/>
    </row>
    <row r="179" spans="1:46" customFormat="1" ht="14.6" x14ac:dyDescent="0.4">
      <c r="A179" s="62"/>
      <c r="B179" s="55"/>
      <c r="C179" s="126" t="s">
        <v>66</v>
      </c>
      <c r="D179" s="126"/>
      <c r="E179" s="126"/>
      <c r="F179" s="56" t="s">
        <v>67</v>
      </c>
      <c r="G179" s="59">
        <v>6.99</v>
      </c>
      <c r="H179" s="57"/>
      <c r="I179" s="83">
        <v>188.38050000000001</v>
      </c>
      <c r="J179" s="65"/>
      <c r="K179" s="57"/>
      <c r="L179" s="65"/>
      <c r="M179" s="57"/>
      <c r="N179" s="66"/>
      <c r="AK179" s="44"/>
      <c r="AL179" s="53"/>
      <c r="AN179" s="3" t="s">
        <v>66</v>
      </c>
      <c r="AP179" s="53"/>
      <c r="AR179" s="53"/>
      <c r="AT179" s="53"/>
    </row>
    <row r="180" spans="1:46" customFormat="1" ht="14.6" x14ac:dyDescent="0.4">
      <c r="A180" s="62"/>
      <c r="B180" s="55"/>
      <c r="C180" s="126" t="s">
        <v>100</v>
      </c>
      <c r="D180" s="126"/>
      <c r="E180" s="126"/>
      <c r="F180" s="56" t="s">
        <v>67</v>
      </c>
      <c r="G180" s="59">
        <v>0.05</v>
      </c>
      <c r="H180" s="57"/>
      <c r="I180" s="83">
        <v>1.3474999999999999</v>
      </c>
      <c r="J180" s="65"/>
      <c r="K180" s="57"/>
      <c r="L180" s="65"/>
      <c r="M180" s="57"/>
      <c r="N180" s="66"/>
      <c r="AK180" s="44"/>
      <c r="AL180" s="53"/>
      <c r="AN180" s="3" t="s">
        <v>100</v>
      </c>
      <c r="AP180" s="53"/>
      <c r="AR180" s="53"/>
      <c r="AT180" s="53"/>
    </row>
    <row r="181" spans="1:46" customFormat="1" ht="14.6" x14ac:dyDescent="0.4">
      <c r="A181" s="67"/>
      <c r="B181" s="55"/>
      <c r="C181" s="142" t="s">
        <v>68</v>
      </c>
      <c r="D181" s="142"/>
      <c r="E181" s="142"/>
      <c r="F181" s="68"/>
      <c r="G181" s="69"/>
      <c r="H181" s="69"/>
      <c r="I181" s="69"/>
      <c r="J181" s="78">
        <v>5075.05</v>
      </c>
      <c r="K181" s="69"/>
      <c r="L181" s="78">
        <v>1805.11</v>
      </c>
      <c r="M181" s="69"/>
      <c r="N181" s="71">
        <v>71770.81</v>
      </c>
      <c r="AK181" s="44"/>
      <c r="AL181" s="53"/>
      <c r="AO181" s="3" t="s">
        <v>68</v>
      </c>
      <c r="AP181" s="53"/>
      <c r="AR181" s="53"/>
      <c r="AT181" s="53"/>
    </row>
    <row r="182" spans="1:46" customFormat="1" ht="14.6" x14ac:dyDescent="0.4">
      <c r="A182" s="62"/>
      <c r="B182" s="55"/>
      <c r="C182" s="126" t="s">
        <v>69</v>
      </c>
      <c r="D182" s="126"/>
      <c r="E182" s="126"/>
      <c r="F182" s="56"/>
      <c r="G182" s="57"/>
      <c r="H182" s="57"/>
      <c r="I182" s="57"/>
      <c r="J182" s="65"/>
      <c r="K182" s="57"/>
      <c r="L182" s="77">
        <v>1686.26</v>
      </c>
      <c r="M182" s="57"/>
      <c r="N182" s="60">
        <v>70553.119999999995</v>
      </c>
      <c r="AK182" s="44"/>
      <c r="AL182" s="53"/>
      <c r="AN182" s="3" t="s">
        <v>69</v>
      </c>
      <c r="AP182" s="53"/>
      <c r="AR182" s="53"/>
      <c r="AT182" s="53"/>
    </row>
    <row r="183" spans="1:46" customFormat="1" ht="14.6" x14ac:dyDescent="0.4">
      <c r="A183" s="62"/>
      <c r="B183" s="55" t="s">
        <v>90</v>
      </c>
      <c r="C183" s="126" t="s">
        <v>91</v>
      </c>
      <c r="D183" s="126"/>
      <c r="E183" s="126"/>
      <c r="F183" s="56" t="s">
        <v>72</v>
      </c>
      <c r="G183" s="72">
        <v>109</v>
      </c>
      <c r="H183" s="59">
        <v>0.85</v>
      </c>
      <c r="I183" s="59">
        <v>92.65</v>
      </c>
      <c r="J183" s="65"/>
      <c r="K183" s="57"/>
      <c r="L183" s="77">
        <v>1562.32</v>
      </c>
      <c r="M183" s="57"/>
      <c r="N183" s="60">
        <v>65367.47</v>
      </c>
      <c r="AK183" s="44"/>
      <c r="AL183" s="53"/>
      <c r="AN183" s="3" t="s">
        <v>91</v>
      </c>
      <c r="AP183" s="53"/>
      <c r="AR183" s="53"/>
      <c r="AT183" s="53"/>
    </row>
    <row r="184" spans="1:46" customFormat="1" ht="14.6" x14ac:dyDescent="0.4">
      <c r="A184" s="62"/>
      <c r="B184" s="55" t="s">
        <v>92</v>
      </c>
      <c r="C184" s="126" t="s">
        <v>93</v>
      </c>
      <c r="D184" s="126"/>
      <c r="E184" s="126"/>
      <c r="F184" s="56" t="s">
        <v>72</v>
      </c>
      <c r="G184" s="72">
        <v>57</v>
      </c>
      <c r="H184" s="63">
        <v>0.8</v>
      </c>
      <c r="I184" s="63">
        <v>45.6</v>
      </c>
      <c r="J184" s="65"/>
      <c r="K184" s="57"/>
      <c r="L184" s="58">
        <v>768.93</v>
      </c>
      <c r="M184" s="57"/>
      <c r="N184" s="60">
        <v>32172.22</v>
      </c>
      <c r="AK184" s="44"/>
      <c r="AL184" s="53"/>
      <c r="AN184" s="3" t="s">
        <v>93</v>
      </c>
      <c r="AP184" s="53"/>
      <c r="AR184" s="53"/>
      <c r="AT184" s="53"/>
    </row>
    <row r="185" spans="1:46" customFormat="1" ht="14.6" x14ac:dyDescent="0.4">
      <c r="A185" s="73"/>
      <c r="B185" s="74"/>
      <c r="C185" s="147" t="s">
        <v>75</v>
      </c>
      <c r="D185" s="147"/>
      <c r="E185" s="147"/>
      <c r="F185" s="47"/>
      <c r="G185" s="48"/>
      <c r="H185" s="48"/>
      <c r="I185" s="48"/>
      <c r="J185" s="51"/>
      <c r="K185" s="48"/>
      <c r="L185" s="79">
        <v>4136.3599999999997</v>
      </c>
      <c r="M185" s="69"/>
      <c r="N185" s="76">
        <v>169310.5</v>
      </c>
      <c r="AK185" s="44"/>
      <c r="AL185" s="53"/>
      <c r="AP185" s="53" t="s">
        <v>75</v>
      </c>
      <c r="AR185" s="53"/>
      <c r="AT185" s="53"/>
    </row>
    <row r="186" spans="1:46" customFormat="1" ht="21.9" x14ac:dyDescent="0.4">
      <c r="A186" s="45" t="s">
        <v>151</v>
      </c>
      <c r="B186" s="46" t="s">
        <v>84</v>
      </c>
      <c r="C186" s="147" t="s">
        <v>152</v>
      </c>
      <c r="D186" s="147"/>
      <c r="E186" s="147"/>
      <c r="F186" s="47" t="s">
        <v>86</v>
      </c>
      <c r="G186" s="48">
        <v>22.3</v>
      </c>
      <c r="H186" s="49">
        <v>1</v>
      </c>
      <c r="I186" s="80">
        <v>22.3</v>
      </c>
      <c r="J186" s="51"/>
      <c r="K186" s="48"/>
      <c r="L186" s="51"/>
      <c r="M186" s="48"/>
      <c r="N186" s="52"/>
      <c r="AK186" s="44"/>
      <c r="AL186" s="53" t="s">
        <v>152</v>
      </c>
      <c r="AP186" s="53"/>
      <c r="AR186" s="53"/>
      <c r="AT186" s="53"/>
    </row>
    <row r="187" spans="1:46" customFormat="1" ht="14.6" x14ac:dyDescent="0.4">
      <c r="A187" s="81"/>
      <c r="B187" s="55"/>
      <c r="C187" s="148" t="s">
        <v>141</v>
      </c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9"/>
      <c r="AK187" s="44"/>
      <c r="AL187" s="53"/>
      <c r="AP187" s="53"/>
      <c r="AQ187" s="3" t="s">
        <v>141</v>
      </c>
      <c r="AR187" s="53"/>
      <c r="AT187" s="53"/>
    </row>
    <row r="188" spans="1:46" customFormat="1" ht="14.6" x14ac:dyDescent="0.4">
      <c r="A188" s="54"/>
      <c r="B188" s="55" t="s">
        <v>59</v>
      </c>
      <c r="C188" s="126" t="s">
        <v>63</v>
      </c>
      <c r="D188" s="126"/>
      <c r="E188" s="126"/>
      <c r="F188" s="56"/>
      <c r="G188" s="57"/>
      <c r="H188" s="57"/>
      <c r="I188" s="57"/>
      <c r="J188" s="58">
        <v>357.92</v>
      </c>
      <c r="K188" s="57"/>
      <c r="L188" s="77">
        <v>7981.62</v>
      </c>
      <c r="M188" s="59">
        <v>41.84</v>
      </c>
      <c r="N188" s="60">
        <v>333950.98</v>
      </c>
      <c r="AK188" s="44"/>
      <c r="AL188" s="53"/>
      <c r="AM188" s="3" t="s">
        <v>63</v>
      </c>
      <c r="AP188" s="53"/>
      <c r="AR188" s="53"/>
      <c r="AT188" s="53"/>
    </row>
    <row r="189" spans="1:46" customFormat="1" ht="14.6" x14ac:dyDescent="0.4">
      <c r="A189" s="54"/>
      <c r="B189" s="55" t="s">
        <v>88</v>
      </c>
      <c r="C189" s="126" t="s">
        <v>89</v>
      </c>
      <c r="D189" s="126"/>
      <c r="E189" s="126"/>
      <c r="F189" s="56"/>
      <c r="G189" s="57"/>
      <c r="H189" s="57"/>
      <c r="I189" s="57"/>
      <c r="J189" s="58">
        <v>564.04999999999995</v>
      </c>
      <c r="K189" s="72">
        <v>0</v>
      </c>
      <c r="L189" s="58">
        <v>0</v>
      </c>
      <c r="M189" s="59">
        <v>9.41</v>
      </c>
      <c r="N189" s="66"/>
      <c r="AK189" s="44"/>
      <c r="AL189" s="53"/>
      <c r="AM189" s="3" t="s">
        <v>89</v>
      </c>
      <c r="AP189" s="53"/>
      <c r="AR189" s="53"/>
      <c r="AT189" s="53"/>
    </row>
    <row r="190" spans="1:46" customFormat="1" ht="14.6" x14ac:dyDescent="0.4">
      <c r="A190" s="62"/>
      <c r="B190" s="55"/>
      <c r="C190" s="126" t="s">
        <v>66</v>
      </c>
      <c r="D190" s="126"/>
      <c r="E190" s="126"/>
      <c r="F190" s="56" t="s">
        <v>67</v>
      </c>
      <c r="G190" s="59">
        <v>41.96</v>
      </c>
      <c r="H190" s="57"/>
      <c r="I190" s="64">
        <v>935.70799999999997</v>
      </c>
      <c r="J190" s="65"/>
      <c r="K190" s="57"/>
      <c r="L190" s="65"/>
      <c r="M190" s="57"/>
      <c r="N190" s="66"/>
      <c r="AK190" s="44"/>
      <c r="AL190" s="53"/>
      <c r="AN190" s="3" t="s">
        <v>66</v>
      </c>
      <c r="AP190" s="53"/>
      <c r="AR190" s="53"/>
      <c r="AT190" s="53"/>
    </row>
    <row r="191" spans="1:46" customFormat="1" ht="14.6" x14ac:dyDescent="0.4">
      <c r="A191" s="67"/>
      <c r="B191" s="55"/>
      <c r="C191" s="142" t="s">
        <v>68</v>
      </c>
      <c r="D191" s="142"/>
      <c r="E191" s="142"/>
      <c r="F191" s="68"/>
      <c r="G191" s="69"/>
      <c r="H191" s="69"/>
      <c r="I191" s="69"/>
      <c r="J191" s="70">
        <v>921.97</v>
      </c>
      <c r="K191" s="69"/>
      <c r="L191" s="78">
        <v>7981.62</v>
      </c>
      <c r="M191" s="69"/>
      <c r="N191" s="71">
        <v>333950.98</v>
      </c>
      <c r="AK191" s="44"/>
      <c r="AL191" s="53"/>
      <c r="AO191" s="3" t="s">
        <v>68</v>
      </c>
      <c r="AP191" s="53"/>
      <c r="AR191" s="53"/>
      <c r="AT191" s="53"/>
    </row>
    <row r="192" spans="1:46" customFormat="1" ht="14.6" x14ac:dyDescent="0.4">
      <c r="A192" s="62"/>
      <c r="B192" s="55"/>
      <c r="C192" s="126" t="s">
        <v>69</v>
      </c>
      <c r="D192" s="126"/>
      <c r="E192" s="126"/>
      <c r="F192" s="56"/>
      <c r="G192" s="57"/>
      <c r="H192" s="57"/>
      <c r="I192" s="57"/>
      <c r="J192" s="65"/>
      <c r="K192" s="57"/>
      <c r="L192" s="77">
        <v>7981.62</v>
      </c>
      <c r="M192" s="57"/>
      <c r="N192" s="60">
        <v>333950.98</v>
      </c>
      <c r="AK192" s="44"/>
      <c r="AL192" s="53"/>
      <c r="AN192" s="3" t="s">
        <v>69</v>
      </c>
      <c r="AP192" s="53"/>
      <c r="AR192" s="53"/>
      <c r="AT192" s="53"/>
    </row>
    <row r="193" spans="1:46" customFormat="1" ht="14.6" x14ac:dyDescent="0.4">
      <c r="A193" s="62"/>
      <c r="B193" s="55" t="s">
        <v>90</v>
      </c>
      <c r="C193" s="126" t="s">
        <v>91</v>
      </c>
      <c r="D193" s="126"/>
      <c r="E193" s="126"/>
      <c r="F193" s="56" t="s">
        <v>72</v>
      </c>
      <c r="G193" s="72">
        <v>109</v>
      </c>
      <c r="H193" s="59">
        <v>0.85</v>
      </c>
      <c r="I193" s="59">
        <v>92.65</v>
      </c>
      <c r="J193" s="65"/>
      <c r="K193" s="57"/>
      <c r="L193" s="77">
        <v>7394.97</v>
      </c>
      <c r="M193" s="57"/>
      <c r="N193" s="60">
        <v>309405.58</v>
      </c>
      <c r="AK193" s="44"/>
      <c r="AL193" s="53"/>
      <c r="AN193" s="3" t="s">
        <v>91</v>
      </c>
      <c r="AP193" s="53"/>
      <c r="AR193" s="53"/>
      <c r="AT193" s="53"/>
    </row>
    <row r="194" spans="1:46" customFormat="1" ht="14.6" x14ac:dyDescent="0.4">
      <c r="A194" s="62"/>
      <c r="B194" s="55" t="s">
        <v>92</v>
      </c>
      <c r="C194" s="126" t="s">
        <v>93</v>
      </c>
      <c r="D194" s="126"/>
      <c r="E194" s="126"/>
      <c r="F194" s="56" t="s">
        <v>72</v>
      </c>
      <c r="G194" s="72">
        <v>57</v>
      </c>
      <c r="H194" s="63">
        <v>0.8</v>
      </c>
      <c r="I194" s="63">
        <v>45.6</v>
      </c>
      <c r="J194" s="65"/>
      <c r="K194" s="57"/>
      <c r="L194" s="77">
        <v>3639.62</v>
      </c>
      <c r="M194" s="57"/>
      <c r="N194" s="60">
        <v>152281.65</v>
      </c>
      <c r="AK194" s="44"/>
      <c r="AL194" s="53"/>
      <c r="AN194" s="3" t="s">
        <v>93</v>
      </c>
      <c r="AP194" s="53"/>
      <c r="AR194" s="53"/>
      <c r="AT194" s="53"/>
    </row>
    <row r="195" spans="1:46" customFormat="1" ht="14.6" x14ac:dyDescent="0.4">
      <c r="A195" s="73"/>
      <c r="B195" s="74"/>
      <c r="C195" s="147" t="s">
        <v>75</v>
      </c>
      <c r="D195" s="147"/>
      <c r="E195" s="147"/>
      <c r="F195" s="47"/>
      <c r="G195" s="48"/>
      <c r="H195" s="48"/>
      <c r="I195" s="48"/>
      <c r="J195" s="51"/>
      <c r="K195" s="48"/>
      <c r="L195" s="79">
        <v>19016.21</v>
      </c>
      <c r="M195" s="69"/>
      <c r="N195" s="76">
        <v>795638.21</v>
      </c>
      <c r="AK195" s="44"/>
      <c r="AL195" s="53"/>
      <c r="AP195" s="53" t="s">
        <v>75</v>
      </c>
      <c r="AR195" s="53"/>
      <c r="AT195" s="53"/>
    </row>
    <row r="196" spans="1:46" customFormat="1" ht="32.15" x14ac:dyDescent="0.4">
      <c r="A196" s="45" t="s">
        <v>153</v>
      </c>
      <c r="B196" s="46" t="s">
        <v>154</v>
      </c>
      <c r="C196" s="147" t="s">
        <v>155</v>
      </c>
      <c r="D196" s="147"/>
      <c r="E196" s="147"/>
      <c r="F196" s="47" t="s">
        <v>78</v>
      </c>
      <c r="G196" s="48">
        <v>1.2250000000000001</v>
      </c>
      <c r="H196" s="49">
        <v>1</v>
      </c>
      <c r="I196" s="103">
        <v>1.2250000000000001</v>
      </c>
      <c r="J196" s="51"/>
      <c r="K196" s="48"/>
      <c r="L196" s="51"/>
      <c r="M196" s="48"/>
      <c r="N196" s="52"/>
      <c r="AK196" s="44"/>
      <c r="AL196" s="53" t="s">
        <v>155</v>
      </c>
      <c r="AP196" s="53"/>
      <c r="AR196" s="53"/>
      <c r="AT196" s="53"/>
    </row>
    <row r="197" spans="1:46" customFormat="1" ht="14.6" x14ac:dyDescent="0.4">
      <c r="A197" s="81"/>
      <c r="B197" s="55"/>
      <c r="C197" s="148" t="s">
        <v>141</v>
      </c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9"/>
      <c r="AK197" s="44"/>
      <c r="AL197" s="53"/>
      <c r="AP197" s="53"/>
      <c r="AQ197" s="3" t="s">
        <v>141</v>
      </c>
      <c r="AR197" s="53"/>
      <c r="AT197" s="53"/>
    </row>
    <row r="198" spans="1:46" customFormat="1" ht="14.6" x14ac:dyDescent="0.4">
      <c r="A198" s="54"/>
      <c r="B198" s="55" t="s">
        <v>59</v>
      </c>
      <c r="C198" s="126" t="s">
        <v>63</v>
      </c>
      <c r="D198" s="126"/>
      <c r="E198" s="126"/>
      <c r="F198" s="56"/>
      <c r="G198" s="57"/>
      <c r="H198" s="57"/>
      <c r="I198" s="57"/>
      <c r="J198" s="58">
        <v>829.12</v>
      </c>
      <c r="K198" s="57"/>
      <c r="L198" s="77">
        <v>1015.67</v>
      </c>
      <c r="M198" s="59">
        <v>41.84</v>
      </c>
      <c r="N198" s="60">
        <v>42495.63</v>
      </c>
      <c r="AK198" s="44"/>
      <c r="AL198" s="53"/>
      <c r="AM198" s="3" t="s">
        <v>63</v>
      </c>
      <c r="AP198" s="53"/>
      <c r="AR198" s="53"/>
      <c r="AT198" s="53"/>
    </row>
    <row r="199" spans="1:46" customFormat="1" ht="14.6" x14ac:dyDescent="0.4">
      <c r="A199" s="54"/>
      <c r="B199" s="55" t="s">
        <v>64</v>
      </c>
      <c r="C199" s="126" t="s">
        <v>65</v>
      </c>
      <c r="D199" s="126"/>
      <c r="E199" s="126"/>
      <c r="F199" s="56"/>
      <c r="G199" s="57"/>
      <c r="H199" s="57"/>
      <c r="I199" s="57"/>
      <c r="J199" s="58">
        <v>21.88</v>
      </c>
      <c r="K199" s="57"/>
      <c r="L199" s="58">
        <v>26.8</v>
      </c>
      <c r="M199" s="59">
        <v>14.25</v>
      </c>
      <c r="N199" s="61">
        <v>381.9</v>
      </c>
      <c r="AK199" s="44"/>
      <c r="AL199" s="53"/>
      <c r="AM199" s="3" t="s">
        <v>65</v>
      </c>
      <c r="AP199" s="53"/>
      <c r="AR199" s="53"/>
      <c r="AT199" s="53"/>
    </row>
    <row r="200" spans="1:46" customFormat="1" ht="14.6" x14ac:dyDescent="0.4">
      <c r="A200" s="54"/>
      <c r="B200" s="55" t="s">
        <v>83</v>
      </c>
      <c r="C200" s="126" t="s">
        <v>99</v>
      </c>
      <c r="D200" s="126"/>
      <c r="E200" s="126"/>
      <c r="F200" s="56"/>
      <c r="G200" s="57"/>
      <c r="H200" s="57"/>
      <c r="I200" s="57"/>
      <c r="J200" s="58">
        <v>3.51</v>
      </c>
      <c r="K200" s="57"/>
      <c r="L200" s="58">
        <v>4.3</v>
      </c>
      <c r="M200" s="59">
        <v>41.84</v>
      </c>
      <c r="N200" s="61">
        <v>179.91</v>
      </c>
      <c r="AK200" s="44"/>
      <c r="AL200" s="53"/>
      <c r="AM200" s="3" t="s">
        <v>99</v>
      </c>
      <c r="AP200" s="53"/>
      <c r="AR200" s="53"/>
      <c r="AT200" s="53"/>
    </row>
    <row r="201" spans="1:46" customFormat="1" ht="14.6" x14ac:dyDescent="0.4">
      <c r="A201" s="54"/>
      <c r="B201" s="55" t="s">
        <v>88</v>
      </c>
      <c r="C201" s="126" t="s">
        <v>89</v>
      </c>
      <c r="D201" s="126"/>
      <c r="E201" s="126"/>
      <c r="F201" s="56"/>
      <c r="G201" s="57"/>
      <c r="H201" s="57"/>
      <c r="I201" s="57"/>
      <c r="J201" s="77">
        <v>6516.18</v>
      </c>
      <c r="K201" s="72">
        <v>0</v>
      </c>
      <c r="L201" s="58">
        <v>0</v>
      </c>
      <c r="M201" s="59">
        <v>9.41</v>
      </c>
      <c r="N201" s="66"/>
      <c r="AK201" s="44"/>
      <c r="AL201" s="53"/>
      <c r="AM201" s="3" t="s">
        <v>89</v>
      </c>
      <c r="AP201" s="53"/>
      <c r="AR201" s="53"/>
      <c r="AT201" s="53"/>
    </row>
    <row r="202" spans="1:46" customFormat="1" ht="14.6" x14ac:dyDescent="0.4">
      <c r="A202" s="62"/>
      <c r="B202" s="55"/>
      <c r="C202" s="126" t="s">
        <v>66</v>
      </c>
      <c r="D202" s="126"/>
      <c r="E202" s="126"/>
      <c r="F202" s="56" t="s">
        <v>67</v>
      </c>
      <c r="G202" s="63">
        <v>97.2</v>
      </c>
      <c r="H202" s="57"/>
      <c r="I202" s="59">
        <v>119.07</v>
      </c>
      <c r="J202" s="65"/>
      <c r="K202" s="57"/>
      <c r="L202" s="65"/>
      <c r="M202" s="57"/>
      <c r="N202" s="66"/>
      <c r="AK202" s="44"/>
      <c r="AL202" s="53"/>
      <c r="AN202" s="3" t="s">
        <v>66</v>
      </c>
      <c r="AP202" s="53"/>
      <c r="AR202" s="53"/>
      <c r="AT202" s="53"/>
    </row>
    <row r="203" spans="1:46" customFormat="1" ht="14.6" x14ac:dyDescent="0.4">
      <c r="A203" s="62"/>
      <c r="B203" s="55"/>
      <c r="C203" s="126" t="s">
        <v>100</v>
      </c>
      <c r="D203" s="126"/>
      <c r="E203" s="126"/>
      <c r="F203" s="56" t="s">
        <v>67</v>
      </c>
      <c r="G203" s="59">
        <v>0.27</v>
      </c>
      <c r="H203" s="57"/>
      <c r="I203" s="82">
        <v>0.33074999999999999</v>
      </c>
      <c r="J203" s="65"/>
      <c r="K203" s="57"/>
      <c r="L203" s="65"/>
      <c r="M203" s="57"/>
      <c r="N203" s="66"/>
      <c r="AK203" s="44"/>
      <c r="AL203" s="53"/>
      <c r="AN203" s="3" t="s">
        <v>100</v>
      </c>
      <c r="AP203" s="53"/>
      <c r="AR203" s="53"/>
      <c r="AT203" s="53"/>
    </row>
    <row r="204" spans="1:46" customFormat="1" ht="14.6" x14ac:dyDescent="0.4">
      <c r="A204" s="67"/>
      <c r="B204" s="55"/>
      <c r="C204" s="142" t="s">
        <v>68</v>
      </c>
      <c r="D204" s="142"/>
      <c r="E204" s="142"/>
      <c r="F204" s="68"/>
      <c r="G204" s="69"/>
      <c r="H204" s="69"/>
      <c r="I204" s="69"/>
      <c r="J204" s="78">
        <v>7367.18</v>
      </c>
      <c r="K204" s="69"/>
      <c r="L204" s="78">
        <v>1042.47</v>
      </c>
      <c r="M204" s="69"/>
      <c r="N204" s="71">
        <v>42877.53</v>
      </c>
      <c r="AK204" s="44"/>
      <c r="AL204" s="53"/>
      <c r="AO204" s="3" t="s">
        <v>68</v>
      </c>
      <c r="AP204" s="53"/>
      <c r="AR204" s="53"/>
      <c r="AT204" s="53"/>
    </row>
    <row r="205" spans="1:46" customFormat="1" ht="14.6" x14ac:dyDescent="0.4">
      <c r="A205" s="62"/>
      <c r="B205" s="55"/>
      <c r="C205" s="126" t="s">
        <v>69</v>
      </c>
      <c r="D205" s="126"/>
      <c r="E205" s="126"/>
      <c r="F205" s="56"/>
      <c r="G205" s="57"/>
      <c r="H205" s="57"/>
      <c r="I205" s="57"/>
      <c r="J205" s="65"/>
      <c r="K205" s="57"/>
      <c r="L205" s="77">
        <v>1019.97</v>
      </c>
      <c r="M205" s="57"/>
      <c r="N205" s="60">
        <v>42675.54</v>
      </c>
      <c r="AK205" s="44"/>
      <c r="AL205" s="53"/>
      <c r="AN205" s="3" t="s">
        <v>69</v>
      </c>
      <c r="AP205" s="53"/>
      <c r="AR205" s="53"/>
      <c r="AT205" s="53"/>
    </row>
    <row r="206" spans="1:46" customFormat="1" ht="14.6" x14ac:dyDescent="0.4">
      <c r="A206" s="62"/>
      <c r="B206" s="55" t="s">
        <v>90</v>
      </c>
      <c r="C206" s="126" t="s">
        <v>91</v>
      </c>
      <c r="D206" s="126"/>
      <c r="E206" s="126"/>
      <c r="F206" s="56" t="s">
        <v>72</v>
      </c>
      <c r="G206" s="72">
        <v>109</v>
      </c>
      <c r="H206" s="59">
        <v>0.85</v>
      </c>
      <c r="I206" s="59">
        <v>92.65</v>
      </c>
      <c r="J206" s="65"/>
      <c r="K206" s="57"/>
      <c r="L206" s="58">
        <v>945</v>
      </c>
      <c r="M206" s="57"/>
      <c r="N206" s="60">
        <v>39538.89</v>
      </c>
      <c r="AK206" s="44"/>
      <c r="AL206" s="53"/>
      <c r="AN206" s="3" t="s">
        <v>91</v>
      </c>
      <c r="AP206" s="53"/>
      <c r="AR206" s="53"/>
      <c r="AT206" s="53"/>
    </row>
    <row r="207" spans="1:46" customFormat="1" ht="14.6" x14ac:dyDescent="0.4">
      <c r="A207" s="62"/>
      <c r="B207" s="55" t="s">
        <v>92</v>
      </c>
      <c r="C207" s="126" t="s">
        <v>93</v>
      </c>
      <c r="D207" s="126"/>
      <c r="E207" s="126"/>
      <c r="F207" s="56" t="s">
        <v>72</v>
      </c>
      <c r="G207" s="72">
        <v>57</v>
      </c>
      <c r="H207" s="63">
        <v>0.8</v>
      </c>
      <c r="I207" s="63">
        <v>45.6</v>
      </c>
      <c r="J207" s="65"/>
      <c r="K207" s="57"/>
      <c r="L207" s="58">
        <v>465.11</v>
      </c>
      <c r="M207" s="57"/>
      <c r="N207" s="60">
        <v>19460.05</v>
      </c>
      <c r="AK207" s="44"/>
      <c r="AL207" s="53"/>
      <c r="AN207" s="3" t="s">
        <v>93</v>
      </c>
      <c r="AP207" s="53"/>
      <c r="AR207" s="53"/>
      <c r="AT207" s="53"/>
    </row>
    <row r="208" spans="1:46" customFormat="1" ht="14.6" x14ac:dyDescent="0.4">
      <c r="A208" s="73"/>
      <c r="B208" s="74"/>
      <c r="C208" s="147" t="s">
        <v>75</v>
      </c>
      <c r="D208" s="147"/>
      <c r="E208" s="147"/>
      <c r="F208" s="47"/>
      <c r="G208" s="48"/>
      <c r="H208" s="48"/>
      <c r="I208" s="48"/>
      <c r="J208" s="51"/>
      <c r="K208" s="48"/>
      <c r="L208" s="79">
        <v>2452.58</v>
      </c>
      <c r="M208" s="69"/>
      <c r="N208" s="76">
        <v>101876.47</v>
      </c>
      <c r="AK208" s="44"/>
      <c r="AL208" s="53"/>
      <c r="AP208" s="53" t="s">
        <v>75</v>
      </c>
      <c r="AR208" s="53"/>
      <c r="AT208" s="53"/>
    </row>
    <row r="209" spans="1:46" customFormat="1" ht="21.9" x14ac:dyDescent="0.4">
      <c r="A209" s="45" t="s">
        <v>156</v>
      </c>
      <c r="B209" s="46" t="s">
        <v>106</v>
      </c>
      <c r="C209" s="147" t="s">
        <v>157</v>
      </c>
      <c r="D209" s="147"/>
      <c r="E209" s="147"/>
      <c r="F209" s="47" t="s">
        <v>108</v>
      </c>
      <c r="G209" s="48">
        <v>26</v>
      </c>
      <c r="H209" s="49">
        <v>1</v>
      </c>
      <c r="I209" s="49">
        <v>26</v>
      </c>
      <c r="J209" s="51"/>
      <c r="K209" s="48"/>
      <c r="L209" s="51"/>
      <c r="M209" s="48"/>
      <c r="N209" s="52"/>
      <c r="AK209" s="44"/>
      <c r="AL209" s="53" t="s">
        <v>157</v>
      </c>
      <c r="AP209" s="53"/>
      <c r="AR209" s="53"/>
      <c r="AT209" s="53"/>
    </row>
    <row r="210" spans="1:46" customFormat="1" ht="14.6" x14ac:dyDescent="0.4">
      <c r="A210" s="81"/>
      <c r="B210" s="55"/>
      <c r="C210" s="148" t="s">
        <v>141</v>
      </c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9"/>
      <c r="AK210" s="44"/>
      <c r="AL210" s="53"/>
      <c r="AP210" s="53"/>
      <c r="AQ210" s="3" t="s">
        <v>141</v>
      </c>
      <c r="AR210" s="53"/>
      <c r="AT210" s="53"/>
    </row>
    <row r="211" spans="1:46" customFormat="1" ht="14.6" x14ac:dyDescent="0.4">
      <c r="A211" s="54"/>
      <c r="B211" s="55" t="s">
        <v>59</v>
      </c>
      <c r="C211" s="126" t="s">
        <v>63</v>
      </c>
      <c r="D211" s="126"/>
      <c r="E211" s="126"/>
      <c r="F211" s="56"/>
      <c r="G211" s="57"/>
      <c r="H211" s="57"/>
      <c r="I211" s="57"/>
      <c r="J211" s="58">
        <v>25.18</v>
      </c>
      <c r="K211" s="57"/>
      <c r="L211" s="58">
        <v>654.67999999999995</v>
      </c>
      <c r="M211" s="59">
        <v>41.84</v>
      </c>
      <c r="N211" s="60">
        <v>27391.81</v>
      </c>
      <c r="AK211" s="44"/>
      <c r="AL211" s="53"/>
      <c r="AM211" s="3" t="s">
        <v>63</v>
      </c>
      <c r="AP211" s="53"/>
      <c r="AR211" s="53"/>
      <c r="AT211" s="53"/>
    </row>
    <row r="212" spans="1:46" customFormat="1" ht="14.6" x14ac:dyDescent="0.4">
      <c r="A212" s="54"/>
      <c r="B212" s="55" t="s">
        <v>64</v>
      </c>
      <c r="C212" s="126" t="s">
        <v>65</v>
      </c>
      <c r="D212" s="126"/>
      <c r="E212" s="126"/>
      <c r="F212" s="56"/>
      <c r="G212" s="57"/>
      <c r="H212" s="57"/>
      <c r="I212" s="57"/>
      <c r="J212" s="58">
        <v>12.7</v>
      </c>
      <c r="K212" s="57"/>
      <c r="L212" s="58">
        <v>330.2</v>
      </c>
      <c r="M212" s="59">
        <v>14.25</v>
      </c>
      <c r="N212" s="60">
        <v>4705.3500000000004</v>
      </c>
      <c r="AK212" s="44"/>
      <c r="AL212" s="53"/>
      <c r="AM212" s="3" t="s">
        <v>65</v>
      </c>
      <c r="AP212" s="53"/>
      <c r="AR212" s="53"/>
      <c r="AT212" s="53"/>
    </row>
    <row r="213" spans="1:46" customFormat="1" ht="14.6" x14ac:dyDescent="0.4">
      <c r="A213" s="54"/>
      <c r="B213" s="55" t="s">
        <v>83</v>
      </c>
      <c r="C213" s="126" t="s">
        <v>99</v>
      </c>
      <c r="D213" s="126"/>
      <c r="E213" s="126"/>
      <c r="F213" s="56"/>
      <c r="G213" s="57"/>
      <c r="H213" s="57"/>
      <c r="I213" s="57"/>
      <c r="J213" s="58">
        <v>0.26</v>
      </c>
      <c r="K213" s="57"/>
      <c r="L213" s="58">
        <v>6.76</v>
      </c>
      <c r="M213" s="59">
        <v>41.84</v>
      </c>
      <c r="N213" s="61">
        <v>282.83999999999997</v>
      </c>
      <c r="AK213" s="44"/>
      <c r="AL213" s="53"/>
      <c r="AM213" s="3" t="s">
        <v>99</v>
      </c>
      <c r="AP213" s="53"/>
      <c r="AR213" s="53"/>
      <c r="AT213" s="53"/>
    </row>
    <row r="214" spans="1:46" customFormat="1" ht="14.6" x14ac:dyDescent="0.4">
      <c r="A214" s="54"/>
      <c r="B214" s="55" t="s">
        <v>88</v>
      </c>
      <c r="C214" s="126" t="s">
        <v>89</v>
      </c>
      <c r="D214" s="126"/>
      <c r="E214" s="126"/>
      <c r="F214" s="56"/>
      <c r="G214" s="57"/>
      <c r="H214" s="57"/>
      <c r="I214" s="57"/>
      <c r="J214" s="58">
        <v>4.0599999999999996</v>
      </c>
      <c r="K214" s="72">
        <v>0</v>
      </c>
      <c r="L214" s="58">
        <v>0</v>
      </c>
      <c r="M214" s="59">
        <v>9.41</v>
      </c>
      <c r="N214" s="66"/>
      <c r="AK214" s="44"/>
      <c r="AL214" s="53"/>
      <c r="AM214" s="3" t="s">
        <v>89</v>
      </c>
      <c r="AP214" s="53"/>
      <c r="AR214" s="53"/>
      <c r="AT214" s="53"/>
    </row>
    <row r="215" spans="1:46" customFormat="1" ht="14.6" x14ac:dyDescent="0.4">
      <c r="A215" s="62"/>
      <c r="B215" s="55"/>
      <c r="C215" s="126" t="s">
        <v>66</v>
      </c>
      <c r="D215" s="126"/>
      <c r="E215" s="126"/>
      <c r="F215" s="56" t="s">
        <v>67</v>
      </c>
      <c r="G215" s="59">
        <v>2.58</v>
      </c>
      <c r="H215" s="57"/>
      <c r="I215" s="59">
        <v>67.08</v>
      </c>
      <c r="J215" s="65"/>
      <c r="K215" s="57"/>
      <c r="L215" s="65"/>
      <c r="M215" s="57"/>
      <c r="N215" s="66"/>
      <c r="AK215" s="44"/>
      <c r="AL215" s="53"/>
      <c r="AN215" s="3" t="s">
        <v>66</v>
      </c>
      <c r="AP215" s="53"/>
      <c r="AR215" s="53"/>
      <c r="AT215" s="53"/>
    </row>
    <row r="216" spans="1:46" customFormat="1" ht="14.6" x14ac:dyDescent="0.4">
      <c r="A216" s="62"/>
      <c r="B216" s="55"/>
      <c r="C216" s="126" t="s">
        <v>100</v>
      </c>
      <c r="D216" s="126"/>
      <c r="E216" s="126"/>
      <c r="F216" s="56" t="s">
        <v>67</v>
      </c>
      <c r="G216" s="59">
        <v>0.02</v>
      </c>
      <c r="H216" s="57"/>
      <c r="I216" s="59">
        <v>0.52</v>
      </c>
      <c r="J216" s="65"/>
      <c r="K216" s="57"/>
      <c r="L216" s="65"/>
      <c r="M216" s="57"/>
      <c r="N216" s="66"/>
      <c r="AK216" s="44"/>
      <c r="AL216" s="53"/>
      <c r="AN216" s="3" t="s">
        <v>100</v>
      </c>
      <c r="AP216" s="53"/>
      <c r="AR216" s="53"/>
      <c r="AT216" s="53"/>
    </row>
    <row r="217" spans="1:46" customFormat="1" ht="14.6" x14ac:dyDescent="0.4">
      <c r="A217" s="67"/>
      <c r="B217" s="55"/>
      <c r="C217" s="142" t="s">
        <v>68</v>
      </c>
      <c r="D217" s="142"/>
      <c r="E217" s="142"/>
      <c r="F217" s="68"/>
      <c r="G217" s="69"/>
      <c r="H217" s="69"/>
      <c r="I217" s="69"/>
      <c r="J217" s="70">
        <v>41.94</v>
      </c>
      <c r="K217" s="69"/>
      <c r="L217" s="70">
        <v>984.88</v>
      </c>
      <c r="M217" s="69"/>
      <c r="N217" s="71">
        <v>32097.16</v>
      </c>
      <c r="AK217" s="44"/>
      <c r="AL217" s="53"/>
      <c r="AO217" s="3" t="s">
        <v>68</v>
      </c>
      <c r="AP217" s="53"/>
      <c r="AR217" s="53"/>
      <c r="AT217" s="53"/>
    </row>
    <row r="218" spans="1:46" customFormat="1" ht="14.6" x14ac:dyDescent="0.4">
      <c r="A218" s="62"/>
      <c r="B218" s="55"/>
      <c r="C218" s="126" t="s">
        <v>69</v>
      </c>
      <c r="D218" s="126"/>
      <c r="E218" s="126"/>
      <c r="F218" s="56"/>
      <c r="G218" s="57"/>
      <c r="H218" s="57"/>
      <c r="I218" s="57"/>
      <c r="J218" s="65"/>
      <c r="K218" s="57"/>
      <c r="L218" s="58">
        <v>661.44</v>
      </c>
      <c r="M218" s="57"/>
      <c r="N218" s="60">
        <v>27674.65</v>
      </c>
      <c r="AK218" s="44"/>
      <c r="AL218" s="53"/>
      <c r="AN218" s="3" t="s">
        <v>69</v>
      </c>
      <c r="AP218" s="53"/>
      <c r="AR218" s="53"/>
      <c r="AT218" s="53"/>
    </row>
    <row r="219" spans="1:46" customFormat="1" ht="42.45" x14ac:dyDescent="0.4">
      <c r="A219" s="62"/>
      <c r="B219" s="55" t="s">
        <v>111</v>
      </c>
      <c r="C219" s="126" t="s">
        <v>112</v>
      </c>
      <c r="D219" s="126"/>
      <c r="E219" s="126"/>
      <c r="F219" s="56" t="s">
        <v>72</v>
      </c>
      <c r="G219" s="72">
        <v>121</v>
      </c>
      <c r="H219" s="59">
        <v>0.85</v>
      </c>
      <c r="I219" s="59">
        <v>102.85</v>
      </c>
      <c r="J219" s="65"/>
      <c r="K219" s="57"/>
      <c r="L219" s="58">
        <v>680.29</v>
      </c>
      <c r="M219" s="57"/>
      <c r="N219" s="60">
        <v>28463.38</v>
      </c>
      <c r="AK219" s="44"/>
      <c r="AL219" s="53"/>
      <c r="AN219" s="3" t="s">
        <v>112</v>
      </c>
      <c r="AP219" s="53"/>
      <c r="AR219" s="53"/>
      <c r="AT219" s="53"/>
    </row>
    <row r="220" spans="1:46" customFormat="1" ht="42.45" x14ac:dyDescent="0.4">
      <c r="A220" s="62"/>
      <c r="B220" s="55" t="s">
        <v>113</v>
      </c>
      <c r="C220" s="126" t="s">
        <v>114</v>
      </c>
      <c r="D220" s="126"/>
      <c r="E220" s="126"/>
      <c r="F220" s="56" t="s">
        <v>72</v>
      </c>
      <c r="G220" s="72">
        <v>72</v>
      </c>
      <c r="H220" s="63">
        <v>0.8</v>
      </c>
      <c r="I220" s="63">
        <v>57.6</v>
      </c>
      <c r="J220" s="65"/>
      <c r="K220" s="57"/>
      <c r="L220" s="58">
        <v>380.99</v>
      </c>
      <c r="M220" s="57"/>
      <c r="N220" s="60">
        <v>15940.6</v>
      </c>
      <c r="AK220" s="44"/>
      <c r="AL220" s="53"/>
      <c r="AN220" s="3" t="s">
        <v>114</v>
      </c>
      <c r="AP220" s="53"/>
      <c r="AR220" s="53"/>
      <c r="AT220" s="53"/>
    </row>
    <row r="221" spans="1:46" customFormat="1" ht="14.6" x14ac:dyDescent="0.4">
      <c r="A221" s="73"/>
      <c r="B221" s="74"/>
      <c r="C221" s="147" t="s">
        <v>75</v>
      </c>
      <c r="D221" s="147"/>
      <c r="E221" s="147"/>
      <c r="F221" s="47"/>
      <c r="G221" s="48"/>
      <c r="H221" s="48"/>
      <c r="I221" s="48"/>
      <c r="J221" s="51"/>
      <c r="K221" s="48"/>
      <c r="L221" s="79">
        <v>2046.16</v>
      </c>
      <c r="M221" s="69"/>
      <c r="N221" s="76">
        <v>76501.14</v>
      </c>
      <c r="AK221" s="44"/>
      <c r="AL221" s="53"/>
      <c r="AP221" s="53" t="s">
        <v>75</v>
      </c>
      <c r="AR221" s="53"/>
      <c r="AT221" s="53"/>
    </row>
    <row r="222" spans="1:46" customFormat="1" ht="32.15" x14ac:dyDescent="0.4">
      <c r="A222" s="45" t="s">
        <v>158</v>
      </c>
      <c r="B222" s="46" t="s">
        <v>159</v>
      </c>
      <c r="C222" s="147" t="s">
        <v>160</v>
      </c>
      <c r="D222" s="147"/>
      <c r="E222" s="147"/>
      <c r="F222" s="47" t="s">
        <v>62</v>
      </c>
      <c r="G222" s="48">
        <v>0.26</v>
      </c>
      <c r="H222" s="49">
        <v>1</v>
      </c>
      <c r="I222" s="50">
        <v>0.26</v>
      </c>
      <c r="J222" s="51"/>
      <c r="K222" s="48"/>
      <c r="L222" s="51"/>
      <c r="M222" s="48"/>
      <c r="N222" s="52"/>
      <c r="AK222" s="44"/>
      <c r="AL222" s="53" t="s">
        <v>160</v>
      </c>
      <c r="AP222" s="53"/>
      <c r="AR222" s="53"/>
      <c r="AT222" s="53"/>
    </row>
    <row r="223" spans="1:46" customFormat="1" ht="14.6" x14ac:dyDescent="0.4">
      <c r="A223" s="81"/>
      <c r="B223" s="55"/>
      <c r="C223" s="148" t="s">
        <v>141</v>
      </c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9"/>
      <c r="AK223" s="44"/>
      <c r="AL223" s="53"/>
      <c r="AP223" s="53"/>
      <c r="AQ223" s="3" t="s">
        <v>141</v>
      </c>
      <c r="AR223" s="53"/>
      <c r="AT223" s="53"/>
    </row>
    <row r="224" spans="1:46" customFormat="1" ht="14.6" x14ac:dyDescent="0.4">
      <c r="A224" s="54"/>
      <c r="B224" s="55" t="s">
        <v>59</v>
      </c>
      <c r="C224" s="126" t="s">
        <v>63</v>
      </c>
      <c r="D224" s="126"/>
      <c r="E224" s="126"/>
      <c r="F224" s="56"/>
      <c r="G224" s="57"/>
      <c r="H224" s="57"/>
      <c r="I224" s="57"/>
      <c r="J224" s="58">
        <v>487.73</v>
      </c>
      <c r="K224" s="57"/>
      <c r="L224" s="58">
        <v>126.81</v>
      </c>
      <c r="M224" s="59">
        <v>41.84</v>
      </c>
      <c r="N224" s="60">
        <v>5305.73</v>
      </c>
      <c r="AK224" s="44"/>
      <c r="AL224" s="53"/>
      <c r="AM224" s="3" t="s">
        <v>63</v>
      </c>
      <c r="AP224" s="53"/>
      <c r="AR224" s="53"/>
      <c r="AT224" s="53"/>
    </row>
    <row r="225" spans="1:46" customFormat="1" ht="14.6" x14ac:dyDescent="0.4">
      <c r="A225" s="54"/>
      <c r="B225" s="55" t="s">
        <v>64</v>
      </c>
      <c r="C225" s="126" t="s">
        <v>65</v>
      </c>
      <c r="D225" s="126"/>
      <c r="E225" s="126"/>
      <c r="F225" s="56"/>
      <c r="G225" s="57"/>
      <c r="H225" s="57"/>
      <c r="I225" s="57"/>
      <c r="J225" s="58">
        <v>11.09</v>
      </c>
      <c r="K225" s="57"/>
      <c r="L225" s="58">
        <v>2.88</v>
      </c>
      <c r="M225" s="59">
        <v>14.25</v>
      </c>
      <c r="N225" s="61">
        <v>41.04</v>
      </c>
      <c r="AK225" s="44"/>
      <c r="AL225" s="53"/>
      <c r="AM225" s="3" t="s">
        <v>65</v>
      </c>
      <c r="AP225" s="53"/>
      <c r="AR225" s="53"/>
      <c r="AT225" s="53"/>
    </row>
    <row r="226" spans="1:46" customFormat="1" ht="14.6" x14ac:dyDescent="0.4">
      <c r="A226" s="54"/>
      <c r="B226" s="55" t="s">
        <v>83</v>
      </c>
      <c r="C226" s="126" t="s">
        <v>99</v>
      </c>
      <c r="D226" s="126"/>
      <c r="E226" s="126"/>
      <c r="F226" s="56"/>
      <c r="G226" s="57"/>
      <c r="H226" s="57"/>
      <c r="I226" s="57"/>
      <c r="J226" s="58">
        <v>1.51</v>
      </c>
      <c r="K226" s="57"/>
      <c r="L226" s="58">
        <v>0.39</v>
      </c>
      <c r="M226" s="59">
        <v>41.84</v>
      </c>
      <c r="N226" s="61">
        <v>16.32</v>
      </c>
      <c r="AK226" s="44"/>
      <c r="AL226" s="53"/>
      <c r="AM226" s="3" t="s">
        <v>99</v>
      </c>
      <c r="AP226" s="53"/>
      <c r="AR226" s="53"/>
      <c r="AT226" s="53"/>
    </row>
    <row r="227" spans="1:46" customFormat="1" ht="14.6" x14ac:dyDescent="0.4">
      <c r="A227" s="54"/>
      <c r="B227" s="55" t="s">
        <v>88</v>
      </c>
      <c r="C227" s="126" t="s">
        <v>89</v>
      </c>
      <c r="D227" s="126"/>
      <c r="E227" s="126"/>
      <c r="F227" s="56"/>
      <c r="G227" s="57"/>
      <c r="H227" s="57"/>
      <c r="I227" s="57"/>
      <c r="J227" s="58">
        <v>101.13</v>
      </c>
      <c r="K227" s="72">
        <v>0</v>
      </c>
      <c r="L227" s="58">
        <v>0</v>
      </c>
      <c r="M227" s="59">
        <v>9.41</v>
      </c>
      <c r="N227" s="66"/>
      <c r="AK227" s="44"/>
      <c r="AL227" s="53"/>
      <c r="AM227" s="3" t="s">
        <v>89</v>
      </c>
      <c r="AP227" s="53"/>
      <c r="AR227" s="53"/>
      <c r="AT227" s="53"/>
    </row>
    <row r="228" spans="1:46" customFormat="1" ht="14.6" x14ac:dyDescent="0.4">
      <c r="A228" s="62"/>
      <c r="B228" s="55"/>
      <c r="C228" s="126" t="s">
        <v>66</v>
      </c>
      <c r="D228" s="126"/>
      <c r="E228" s="126"/>
      <c r="F228" s="56" t="s">
        <v>67</v>
      </c>
      <c r="G228" s="63">
        <v>50.7</v>
      </c>
      <c r="H228" s="57"/>
      <c r="I228" s="64">
        <v>13.182</v>
      </c>
      <c r="J228" s="65"/>
      <c r="K228" s="57"/>
      <c r="L228" s="65"/>
      <c r="M228" s="57"/>
      <c r="N228" s="66"/>
      <c r="AK228" s="44"/>
      <c r="AL228" s="53"/>
      <c r="AN228" s="3" t="s">
        <v>66</v>
      </c>
      <c r="AP228" s="53"/>
      <c r="AR228" s="53"/>
      <c r="AT228" s="53"/>
    </row>
    <row r="229" spans="1:46" customFormat="1" ht="14.6" x14ac:dyDescent="0.4">
      <c r="A229" s="62"/>
      <c r="B229" s="55"/>
      <c r="C229" s="126" t="s">
        <v>100</v>
      </c>
      <c r="D229" s="126"/>
      <c r="E229" s="126"/>
      <c r="F229" s="56" t="s">
        <v>67</v>
      </c>
      <c r="G229" s="59">
        <v>0.12</v>
      </c>
      <c r="H229" s="57"/>
      <c r="I229" s="83">
        <v>3.1199999999999999E-2</v>
      </c>
      <c r="J229" s="65"/>
      <c r="K229" s="57"/>
      <c r="L229" s="65"/>
      <c r="M229" s="57"/>
      <c r="N229" s="66"/>
      <c r="AK229" s="44"/>
      <c r="AL229" s="53"/>
      <c r="AN229" s="3" t="s">
        <v>100</v>
      </c>
      <c r="AP229" s="53"/>
      <c r="AR229" s="53"/>
      <c r="AT229" s="53"/>
    </row>
    <row r="230" spans="1:46" customFormat="1" ht="14.6" x14ac:dyDescent="0.4">
      <c r="A230" s="67"/>
      <c r="B230" s="55"/>
      <c r="C230" s="142" t="s">
        <v>68</v>
      </c>
      <c r="D230" s="142"/>
      <c r="E230" s="142"/>
      <c r="F230" s="68"/>
      <c r="G230" s="69"/>
      <c r="H230" s="69"/>
      <c r="I230" s="69"/>
      <c r="J230" s="70">
        <v>599.95000000000005</v>
      </c>
      <c r="K230" s="69"/>
      <c r="L230" s="70">
        <v>129.69</v>
      </c>
      <c r="M230" s="69"/>
      <c r="N230" s="71">
        <v>5346.77</v>
      </c>
      <c r="AK230" s="44"/>
      <c r="AL230" s="53"/>
      <c r="AO230" s="3" t="s">
        <v>68</v>
      </c>
      <c r="AP230" s="53"/>
      <c r="AR230" s="53"/>
      <c r="AT230" s="53"/>
    </row>
    <row r="231" spans="1:46" customFormat="1" ht="14.6" x14ac:dyDescent="0.4">
      <c r="A231" s="62"/>
      <c r="B231" s="55"/>
      <c r="C231" s="126" t="s">
        <v>69</v>
      </c>
      <c r="D231" s="126"/>
      <c r="E231" s="126"/>
      <c r="F231" s="56"/>
      <c r="G231" s="57"/>
      <c r="H231" s="57"/>
      <c r="I231" s="57"/>
      <c r="J231" s="65"/>
      <c r="K231" s="57"/>
      <c r="L231" s="58">
        <v>127.2</v>
      </c>
      <c r="M231" s="57"/>
      <c r="N231" s="60">
        <v>5322.05</v>
      </c>
      <c r="AK231" s="44"/>
      <c r="AL231" s="53"/>
      <c r="AN231" s="3" t="s">
        <v>69</v>
      </c>
      <c r="AP231" s="53"/>
      <c r="AR231" s="53"/>
      <c r="AT231" s="53"/>
    </row>
    <row r="232" spans="1:46" customFormat="1" ht="21.9" x14ac:dyDescent="0.4">
      <c r="A232" s="62"/>
      <c r="B232" s="55" t="s">
        <v>161</v>
      </c>
      <c r="C232" s="126" t="s">
        <v>162</v>
      </c>
      <c r="D232" s="126"/>
      <c r="E232" s="126"/>
      <c r="F232" s="56" t="s">
        <v>72</v>
      </c>
      <c r="G232" s="72">
        <v>126</v>
      </c>
      <c r="H232" s="59">
        <v>0.85</v>
      </c>
      <c r="I232" s="63">
        <v>107.1</v>
      </c>
      <c r="J232" s="65"/>
      <c r="K232" s="57"/>
      <c r="L232" s="58">
        <v>136.22999999999999</v>
      </c>
      <c r="M232" s="57"/>
      <c r="N232" s="60">
        <v>5699.92</v>
      </c>
      <c r="AK232" s="44"/>
      <c r="AL232" s="53"/>
      <c r="AN232" s="3" t="s">
        <v>162</v>
      </c>
      <c r="AP232" s="53"/>
      <c r="AR232" s="53"/>
      <c r="AT232" s="53"/>
    </row>
    <row r="233" spans="1:46" customFormat="1" ht="21.9" x14ac:dyDescent="0.4">
      <c r="A233" s="62"/>
      <c r="B233" s="55" t="s">
        <v>163</v>
      </c>
      <c r="C233" s="126" t="s">
        <v>164</v>
      </c>
      <c r="D233" s="126"/>
      <c r="E233" s="126"/>
      <c r="F233" s="56" t="s">
        <v>72</v>
      </c>
      <c r="G233" s="72">
        <v>68</v>
      </c>
      <c r="H233" s="63">
        <v>0.8</v>
      </c>
      <c r="I233" s="63">
        <v>54.4</v>
      </c>
      <c r="J233" s="65"/>
      <c r="K233" s="57"/>
      <c r="L233" s="58">
        <v>69.2</v>
      </c>
      <c r="M233" s="57"/>
      <c r="N233" s="60">
        <v>2895.2</v>
      </c>
      <c r="AK233" s="44"/>
      <c r="AL233" s="53"/>
      <c r="AN233" s="3" t="s">
        <v>164</v>
      </c>
      <c r="AP233" s="53"/>
      <c r="AR233" s="53"/>
      <c r="AT233" s="53"/>
    </row>
    <row r="234" spans="1:46" customFormat="1" ht="14.6" x14ac:dyDescent="0.4">
      <c r="A234" s="73"/>
      <c r="B234" s="74"/>
      <c r="C234" s="147" t="s">
        <v>75</v>
      </c>
      <c r="D234" s="147"/>
      <c r="E234" s="147"/>
      <c r="F234" s="47"/>
      <c r="G234" s="48"/>
      <c r="H234" s="48"/>
      <c r="I234" s="48"/>
      <c r="J234" s="51"/>
      <c r="K234" s="48"/>
      <c r="L234" s="75">
        <v>335.12</v>
      </c>
      <c r="M234" s="69"/>
      <c r="N234" s="76">
        <v>13941.89</v>
      </c>
      <c r="AK234" s="44"/>
      <c r="AL234" s="53"/>
      <c r="AP234" s="53" t="s">
        <v>75</v>
      </c>
      <c r="AR234" s="53"/>
      <c r="AT234" s="53"/>
    </row>
    <row r="235" spans="1:46" customFormat="1" ht="0" hidden="1" customHeight="1" x14ac:dyDescent="0.4">
      <c r="A235" s="84"/>
      <c r="B235" s="85"/>
      <c r="C235" s="85"/>
      <c r="D235" s="85"/>
      <c r="E235" s="85"/>
      <c r="F235" s="86"/>
      <c r="G235" s="86"/>
      <c r="H235" s="86"/>
      <c r="I235" s="86"/>
      <c r="J235" s="87"/>
      <c r="K235" s="86"/>
      <c r="L235" s="87"/>
      <c r="M235" s="57"/>
      <c r="N235" s="87"/>
      <c r="AK235" s="44"/>
      <c r="AL235" s="53"/>
      <c r="AP235" s="53"/>
      <c r="AR235" s="53"/>
      <c r="AT235" s="53"/>
    </row>
    <row r="236" spans="1:46" customFormat="1" ht="14.6" x14ac:dyDescent="0.4">
      <c r="A236" s="88"/>
      <c r="B236" s="89"/>
      <c r="C236" s="147" t="s">
        <v>165</v>
      </c>
      <c r="D236" s="147"/>
      <c r="E236" s="147"/>
      <c r="F236" s="147"/>
      <c r="G236" s="147"/>
      <c r="H236" s="147"/>
      <c r="I236" s="147"/>
      <c r="J236" s="147"/>
      <c r="K236" s="147"/>
      <c r="L236" s="90"/>
      <c r="M236" s="91"/>
      <c r="N236" s="92"/>
      <c r="AK236" s="44"/>
      <c r="AL236" s="53"/>
      <c r="AP236" s="53"/>
      <c r="AR236" s="53" t="s">
        <v>165</v>
      </c>
      <c r="AT236" s="53"/>
    </row>
    <row r="237" spans="1:46" customFormat="1" ht="14.6" x14ac:dyDescent="0.4">
      <c r="A237" s="93"/>
      <c r="B237" s="55"/>
      <c r="C237" s="126" t="s">
        <v>123</v>
      </c>
      <c r="D237" s="126"/>
      <c r="E237" s="126"/>
      <c r="F237" s="126"/>
      <c r="G237" s="126"/>
      <c r="H237" s="126"/>
      <c r="I237" s="126"/>
      <c r="J237" s="126"/>
      <c r="K237" s="126"/>
      <c r="L237" s="94">
        <v>71813.2</v>
      </c>
      <c r="M237" s="95"/>
      <c r="N237" s="96"/>
      <c r="AK237" s="44"/>
      <c r="AL237" s="53"/>
      <c r="AP237" s="53"/>
      <c r="AR237" s="53"/>
      <c r="AS237" s="3" t="s">
        <v>123</v>
      </c>
      <c r="AT237" s="53"/>
    </row>
    <row r="238" spans="1:46" customFormat="1" ht="14.6" x14ac:dyDescent="0.4">
      <c r="A238" s="93"/>
      <c r="B238" s="55"/>
      <c r="C238" s="126" t="s">
        <v>124</v>
      </c>
      <c r="D238" s="126"/>
      <c r="E238" s="126"/>
      <c r="F238" s="126"/>
      <c r="G238" s="126"/>
      <c r="H238" s="126"/>
      <c r="I238" s="126"/>
      <c r="J238" s="126"/>
      <c r="K238" s="126"/>
      <c r="L238" s="97"/>
      <c r="M238" s="95"/>
      <c r="N238" s="96"/>
      <c r="AK238" s="44"/>
      <c r="AL238" s="53"/>
      <c r="AP238" s="53"/>
      <c r="AR238" s="53"/>
      <c r="AS238" s="3" t="s">
        <v>124</v>
      </c>
      <c r="AT238" s="53"/>
    </row>
    <row r="239" spans="1:46" customFormat="1" ht="14.6" x14ac:dyDescent="0.4">
      <c r="A239" s="93"/>
      <c r="B239" s="55"/>
      <c r="C239" s="126" t="s">
        <v>125</v>
      </c>
      <c r="D239" s="126"/>
      <c r="E239" s="126"/>
      <c r="F239" s="126"/>
      <c r="G239" s="126"/>
      <c r="H239" s="126"/>
      <c r="I239" s="126"/>
      <c r="J239" s="126"/>
      <c r="K239" s="126"/>
      <c r="L239" s="94">
        <v>22163.65</v>
      </c>
      <c r="M239" s="95"/>
      <c r="N239" s="96"/>
      <c r="AK239" s="44"/>
      <c r="AL239" s="53"/>
      <c r="AP239" s="53"/>
      <c r="AR239" s="53"/>
      <c r="AS239" s="3" t="s">
        <v>125</v>
      </c>
      <c r="AT239" s="53"/>
    </row>
    <row r="240" spans="1:46" customFormat="1" ht="14.6" x14ac:dyDescent="0.4">
      <c r="A240" s="93"/>
      <c r="B240" s="55"/>
      <c r="C240" s="126" t="s">
        <v>126</v>
      </c>
      <c r="D240" s="126"/>
      <c r="E240" s="126"/>
      <c r="F240" s="126"/>
      <c r="G240" s="126"/>
      <c r="H240" s="126"/>
      <c r="I240" s="126"/>
      <c r="J240" s="126"/>
      <c r="K240" s="126"/>
      <c r="L240" s="94">
        <v>7816.95</v>
      </c>
      <c r="M240" s="95"/>
      <c r="N240" s="96"/>
      <c r="AK240" s="44"/>
      <c r="AL240" s="53"/>
      <c r="AP240" s="53"/>
      <c r="AR240" s="53"/>
      <c r="AS240" s="3" t="s">
        <v>126</v>
      </c>
      <c r="AT240" s="53"/>
    </row>
    <row r="241" spans="1:46" customFormat="1" ht="14.6" x14ac:dyDescent="0.4">
      <c r="A241" s="93"/>
      <c r="B241" s="55"/>
      <c r="C241" s="126" t="s">
        <v>127</v>
      </c>
      <c r="D241" s="126"/>
      <c r="E241" s="126"/>
      <c r="F241" s="126"/>
      <c r="G241" s="126"/>
      <c r="H241" s="126"/>
      <c r="I241" s="126"/>
      <c r="J241" s="126"/>
      <c r="K241" s="126"/>
      <c r="L241" s="98">
        <v>710.54</v>
      </c>
      <c r="M241" s="95"/>
      <c r="N241" s="96"/>
      <c r="AK241" s="44"/>
      <c r="AL241" s="53"/>
      <c r="AP241" s="53"/>
      <c r="AR241" s="53"/>
      <c r="AS241" s="3" t="s">
        <v>127</v>
      </c>
      <c r="AT241" s="53"/>
    </row>
    <row r="242" spans="1:46" customFormat="1" ht="14.6" x14ac:dyDescent="0.4">
      <c r="A242" s="93"/>
      <c r="B242" s="55"/>
      <c r="C242" s="126" t="s">
        <v>166</v>
      </c>
      <c r="D242" s="126"/>
      <c r="E242" s="126"/>
      <c r="F242" s="126"/>
      <c r="G242" s="126"/>
      <c r="H242" s="126"/>
      <c r="I242" s="126"/>
      <c r="J242" s="126"/>
      <c r="K242" s="126"/>
      <c r="L242" s="94">
        <v>41832.6</v>
      </c>
      <c r="M242" s="95"/>
      <c r="N242" s="96"/>
      <c r="AK242" s="44"/>
      <c r="AL242" s="53"/>
      <c r="AP242" s="53"/>
      <c r="AR242" s="53"/>
      <c r="AS242" s="3" t="s">
        <v>166</v>
      </c>
      <c r="AT242" s="53"/>
    </row>
    <row r="243" spans="1:46" customFormat="1" ht="14.6" x14ac:dyDescent="0.4">
      <c r="A243" s="93"/>
      <c r="B243" s="55"/>
      <c r="C243" s="126" t="s">
        <v>128</v>
      </c>
      <c r="D243" s="126"/>
      <c r="E243" s="126"/>
      <c r="F243" s="126"/>
      <c r="G243" s="126"/>
      <c r="H243" s="126"/>
      <c r="I243" s="126"/>
      <c r="J243" s="126"/>
      <c r="K243" s="126"/>
      <c r="L243" s="94">
        <v>102869.71</v>
      </c>
      <c r="M243" s="95"/>
      <c r="N243" s="96"/>
      <c r="AK243" s="44"/>
      <c r="AL243" s="53"/>
      <c r="AP243" s="53"/>
      <c r="AR243" s="53"/>
      <c r="AS243" s="3" t="s">
        <v>128</v>
      </c>
      <c r="AT243" s="53"/>
    </row>
    <row r="244" spans="1:46" customFormat="1" ht="14.6" x14ac:dyDescent="0.4">
      <c r="A244" s="93"/>
      <c r="B244" s="55"/>
      <c r="C244" s="126" t="s">
        <v>124</v>
      </c>
      <c r="D244" s="126"/>
      <c r="E244" s="126"/>
      <c r="F244" s="126"/>
      <c r="G244" s="126"/>
      <c r="H244" s="126"/>
      <c r="I244" s="126"/>
      <c r="J244" s="126"/>
      <c r="K244" s="126"/>
      <c r="L244" s="97"/>
      <c r="M244" s="95"/>
      <c r="N244" s="96"/>
      <c r="AK244" s="44"/>
      <c r="AL244" s="53"/>
      <c r="AP244" s="53"/>
      <c r="AR244" s="53"/>
      <c r="AS244" s="3" t="s">
        <v>124</v>
      </c>
      <c r="AT244" s="53"/>
    </row>
    <row r="245" spans="1:46" customFormat="1" ht="14.6" x14ac:dyDescent="0.4">
      <c r="A245" s="93"/>
      <c r="B245" s="55"/>
      <c r="C245" s="126" t="s">
        <v>129</v>
      </c>
      <c r="D245" s="126"/>
      <c r="E245" s="126"/>
      <c r="F245" s="126"/>
      <c r="G245" s="126"/>
      <c r="H245" s="126"/>
      <c r="I245" s="126"/>
      <c r="J245" s="126"/>
      <c r="K245" s="126"/>
      <c r="L245" s="94">
        <v>22036.84</v>
      </c>
      <c r="M245" s="95"/>
      <c r="N245" s="96"/>
      <c r="AK245" s="44"/>
      <c r="AL245" s="53"/>
      <c r="AP245" s="53"/>
      <c r="AR245" s="53"/>
      <c r="AS245" s="3" t="s">
        <v>129</v>
      </c>
      <c r="AT245" s="53"/>
    </row>
    <row r="246" spans="1:46" customFormat="1" ht="14.6" x14ac:dyDescent="0.4">
      <c r="A246" s="93"/>
      <c r="B246" s="55"/>
      <c r="C246" s="126" t="s">
        <v>130</v>
      </c>
      <c r="D246" s="126"/>
      <c r="E246" s="126"/>
      <c r="F246" s="126"/>
      <c r="G246" s="126"/>
      <c r="H246" s="126"/>
      <c r="I246" s="126"/>
      <c r="J246" s="126"/>
      <c r="K246" s="126"/>
      <c r="L246" s="94">
        <v>7814.07</v>
      </c>
      <c r="M246" s="95"/>
      <c r="N246" s="96"/>
      <c r="AK246" s="44"/>
      <c r="AL246" s="53"/>
      <c r="AP246" s="53"/>
      <c r="AR246" s="53"/>
      <c r="AS246" s="3" t="s">
        <v>130</v>
      </c>
      <c r="AT246" s="53"/>
    </row>
    <row r="247" spans="1:46" customFormat="1" ht="14.6" x14ac:dyDescent="0.4">
      <c r="A247" s="93"/>
      <c r="B247" s="55"/>
      <c r="C247" s="126" t="s">
        <v>131</v>
      </c>
      <c r="D247" s="126"/>
      <c r="E247" s="126"/>
      <c r="F247" s="126"/>
      <c r="G247" s="126"/>
      <c r="H247" s="126"/>
      <c r="I247" s="126"/>
      <c r="J247" s="126"/>
      <c r="K247" s="126"/>
      <c r="L247" s="98">
        <v>710.15</v>
      </c>
      <c r="M247" s="95"/>
      <c r="N247" s="96"/>
      <c r="AK247" s="44"/>
      <c r="AL247" s="53"/>
      <c r="AP247" s="53"/>
      <c r="AR247" s="53"/>
      <c r="AS247" s="3" t="s">
        <v>131</v>
      </c>
      <c r="AT247" s="53"/>
    </row>
    <row r="248" spans="1:46" customFormat="1" ht="14.6" x14ac:dyDescent="0.4">
      <c r="A248" s="93"/>
      <c r="B248" s="55"/>
      <c r="C248" s="126" t="s">
        <v>167</v>
      </c>
      <c r="D248" s="126"/>
      <c r="E248" s="126"/>
      <c r="F248" s="126"/>
      <c r="G248" s="126"/>
      <c r="H248" s="126"/>
      <c r="I248" s="126"/>
      <c r="J248" s="126"/>
      <c r="K248" s="126"/>
      <c r="L248" s="94">
        <v>41832.6</v>
      </c>
      <c r="M248" s="95"/>
      <c r="N248" s="96"/>
      <c r="AK248" s="44"/>
      <c r="AL248" s="53"/>
      <c r="AP248" s="53"/>
      <c r="AR248" s="53"/>
      <c r="AS248" s="3" t="s">
        <v>167</v>
      </c>
      <c r="AT248" s="53"/>
    </row>
    <row r="249" spans="1:46" customFormat="1" ht="14.6" x14ac:dyDescent="0.4">
      <c r="A249" s="93"/>
      <c r="B249" s="55"/>
      <c r="C249" s="126" t="s">
        <v>132</v>
      </c>
      <c r="D249" s="126"/>
      <c r="E249" s="126"/>
      <c r="F249" s="126"/>
      <c r="G249" s="126"/>
      <c r="H249" s="126"/>
      <c r="I249" s="126"/>
      <c r="J249" s="126"/>
      <c r="K249" s="126"/>
      <c r="L249" s="94">
        <v>20789.57</v>
      </c>
      <c r="M249" s="95"/>
      <c r="N249" s="96"/>
      <c r="AK249" s="44"/>
      <c r="AL249" s="53"/>
      <c r="AP249" s="53"/>
      <c r="AR249" s="53"/>
      <c r="AS249" s="3" t="s">
        <v>132</v>
      </c>
      <c r="AT249" s="53"/>
    </row>
    <row r="250" spans="1:46" customFormat="1" ht="14.6" x14ac:dyDescent="0.4">
      <c r="A250" s="93"/>
      <c r="B250" s="55"/>
      <c r="C250" s="126" t="s">
        <v>133</v>
      </c>
      <c r="D250" s="126"/>
      <c r="E250" s="126"/>
      <c r="F250" s="126"/>
      <c r="G250" s="126"/>
      <c r="H250" s="126"/>
      <c r="I250" s="126"/>
      <c r="J250" s="126"/>
      <c r="K250" s="126"/>
      <c r="L250" s="94">
        <v>10396.629999999999</v>
      </c>
      <c r="M250" s="95"/>
      <c r="N250" s="96"/>
      <c r="AK250" s="44"/>
      <c r="AL250" s="53"/>
      <c r="AP250" s="53"/>
      <c r="AR250" s="53"/>
      <c r="AS250" s="3" t="s">
        <v>133</v>
      </c>
      <c r="AT250" s="53"/>
    </row>
    <row r="251" spans="1:46" customFormat="1" ht="14.6" x14ac:dyDescent="0.4">
      <c r="A251" s="93"/>
      <c r="B251" s="55"/>
      <c r="C251" s="126" t="s">
        <v>168</v>
      </c>
      <c r="D251" s="126"/>
      <c r="E251" s="126"/>
      <c r="F251" s="126"/>
      <c r="G251" s="126"/>
      <c r="H251" s="126"/>
      <c r="I251" s="126"/>
      <c r="J251" s="126"/>
      <c r="K251" s="126"/>
      <c r="L251" s="98">
        <v>335.12</v>
      </c>
      <c r="M251" s="95"/>
      <c r="N251" s="96"/>
      <c r="AK251" s="44"/>
      <c r="AL251" s="53"/>
      <c r="AP251" s="53"/>
      <c r="AR251" s="53"/>
      <c r="AS251" s="3" t="s">
        <v>168</v>
      </c>
      <c r="AT251" s="53"/>
    </row>
    <row r="252" spans="1:46" customFormat="1" ht="14.6" x14ac:dyDescent="0.4">
      <c r="A252" s="93"/>
      <c r="B252" s="55"/>
      <c r="C252" s="126" t="s">
        <v>124</v>
      </c>
      <c r="D252" s="126"/>
      <c r="E252" s="126"/>
      <c r="F252" s="126"/>
      <c r="G252" s="126"/>
      <c r="H252" s="126"/>
      <c r="I252" s="126"/>
      <c r="J252" s="126"/>
      <c r="K252" s="126"/>
      <c r="L252" s="97"/>
      <c r="M252" s="95"/>
      <c r="N252" s="96"/>
      <c r="AK252" s="44"/>
      <c r="AL252" s="53"/>
      <c r="AP252" s="53"/>
      <c r="AR252" s="53"/>
      <c r="AS252" s="3" t="s">
        <v>124</v>
      </c>
      <c r="AT252" s="53"/>
    </row>
    <row r="253" spans="1:46" customFormat="1" ht="14.6" x14ac:dyDescent="0.4">
      <c r="A253" s="93"/>
      <c r="B253" s="55"/>
      <c r="C253" s="126" t="s">
        <v>129</v>
      </c>
      <c r="D253" s="126"/>
      <c r="E253" s="126"/>
      <c r="F253" s="126"/>
      <c r="G253" s="126"/>
      <c r="H253" s="126"/>
      <c r="I253" s="126"/>
      <c r="J253" s="126"/>
      <c r="K253" s="126"/>
      <c r="L253" s="98">
        <v>126.81</v>
      </c>
      <c r="M253" s="95"/>
      <c r="N253" s="96"/>
      <c r="AK253" s="44"/>
      <c r="AL253" s="53"/>
      <c r="AP253" s="53"/>
      <c r="AR253" s="53"/>
      <c r="AS253" s="3" t="s">
        <v>129</v>
      </c>
      <c r="AT253" s="53"/>
    </row>
    <row r="254" spans="1:46" customFormat="1" ht="14.6" x14ac:dyDescent="0.4">
      <c r="A254" s="93"/>
      <c r="B254" s="55"/>
      <c r="C254" s="126" t="s">
        <v>130</v>
      </c>
      <c r="D254" s="126"/>
      <c r="E254" s="126"/>
      <c r="F254" s="126"/>
      <c r="G254" s="126"/>
      <c r="H254" s="126"/>
      <c r="I254" s="126"/>
      <c r="J254" s="126"/>
      <c r="K254" s="126"/>
      <c r="L254" s="98">
        <v>2.88</v>
      </c>
      <c r="M254" s="95"/>
      <c r="N254" s="96"/>
      <c r="AK254" s="44"/>
      <c r="AL254" s="53"/>
      <c r="AP254" s="53"/>
      <c r="AR254" s="53"/>
      <c r="AS254" s="3" t="s">
        <v>130</v>
      </c>
      <c r="AT254" s="53"/>
    </row>
    <row r="255" spans="1:46" customFormat="1" ht="14.6" x14ac:dyDescent="0.4">
      <c r="A255" s="93"/>
      <c r="B255" s="55"/>
      <c r="C255" s="126" t="s">
        <v>131</v>
      </c>
      <c r="D255" s="126"/>
      <c r="E255" s="126"/>
      <c r="F255" s="126"/>
      <c r="G255" s="126"/>
      <c r="H255" s="126"/>
      <c r="I255" s="126"/>
      <c r="J255" s="126"/>
      <c r="K255" s="126"/>
      <c r="L255" s="98">
        <v>0.39</v>
      </c>
      <c r="M255" s="95"/>
      <c r="N255" s="96"/>
      <c r="AK255" s="44"/>
      <c r="AL255" s="53"/>
      <c r="AP255" s="53"/>
      <c r="AR255" s="53"/>
      <c r="AS255" s="3" t="s">
        <v>131</v>
      </c>
      <c r="AT255" s="53"/>
    </row>
    <row r="256" spans="1:46" customFormat="1" ht="14.6" x14ac:dyDescent="0.4">
      <c r="A256" s="93"/>
      <c r="B256" s="55"/>
      <c r="C256" s="126" t="s">
        <v>132</v>
      </c>
      <c r="D256" s="126"/>
      <c r="E256" s="126"/>
      <c r="F256" s="126"/>
      <c r="G256" s="126"/>
      <c r="H256" s="126"/>
      <c r="I256" s="126"/>
      <c r="J256" s="126"/>
      <c r="K256" s="126"/>
      <c r="L256" s="98">
        <v>136.22999999999999</v>
      </c>
      <c r="M256" s="95"/>
      <c r="N256" s="96"/>
      <c r="AK256" s="44"/>
      <c r="AL256" s="53"/>
      <c r="AP256" s="53"/>
      <c r="AR256" s="53"/>
      <c r="AS256" s="3" t="s">
        <v>132</v>
      </c>
      <c r="AT256" s="53"/>
    </row>
    <row r="257" spans="1:46" customFormat="1" ht="14.6" x14ac:dyDescent="0.4">
      <c r="A257" s="93"/>
      <c r="B257" s="55"/>
      <c r="C257" s="126" t="s">
        <v>133</v>
      </c>
      <c r="D257" s="126"/>
      <c r="E257" s="126"/>
      <c r="F257" s="126"/>
      <c r="G257" s="126"/>
      <c r="H257" s="126"/>
      <c r="I257" s="126"/>
      <c r="J257" s="126"/>
      <c r="K257" s="126"/>
      <c r="L257" s="98">
        <v>69.2</v>
      </c>
      <c r="M257" s="95"/>
      <c r="N257" s="96"/>
      <c r="AK257" s="44"/>
      <c r="AL257" s="53"/>
      <c r="AP257" s="53"/>
      <c r="AR257" s="53"/>
      <c r="AS257" s="3" t="s">
        <v>133</v>
      </c>
      <c r="AT257" s="53"/>
    </row>
    <row r="258" spans="1:46" customFormat="1" ht="14.6" x14ac:dyDescent="0.4">
      <c r="A258" s="93"/>
      <c r="B258" s="55"/>
      <c r="C258" s="126" t="s">
        <v>134</v>
      </c>
      <c r="D258" s="126"/>
      <c r="E258" s="126"/>
      <c r="F258" s="126"/>
      <c r="G258" s="126"/>
      <c r="H258" s="126"/>
      <c r="I258" s="126"/>
      <c r="J258" s="126"/>
      <c r="K258" s="126"/>
      <c r="L258" s="94">
        <v>22874.19</v>
      </c>
      <c r="M258" s="95"/>
      <c r="N258" s="96"/>
      <c r="AK258" s="44"/>
      <c r="AL258" s="53"/>
      <c r="AP258" s="53"/>
      <c r="AR258" s="53"/>
      <c r="AS258" s="3" t="s">
        <v>134</v>
      </c>
      <c r="AT258" s="53"/>
    </row>
    <row r="259" spans="1:46" customFormat="1" ht="14.6" x14ac:dyDescent="0.4">
      <c r="A259" s="93"/>
      <c r="B259" s="55"/>
      <c r="C259" s="126" t="s">
        <v>135</v>
      </c>
      <c r="D259" s="126"/>
      <c r="E259" s="126"/>
      <c r="F259" s="126"/>
      <c r="G259" s="126"/>
      <c r="H259" s="126"/>
      <c r="I259" s="126"/>
      <c r="J259" s="126"/>
      <c r="K259" s="126"/>
      <c r="L259" s="94">
        <v>20925.8</v>
      </c>
      <c r="M259" s="95"/>
      <c r="N259" s="96"/>
      <c r="AK259" s="44"/>
      <c r="AL259" s="53"/>
      <c r="AP259" s="53"/>
      <c r="AR259" s="53"/>
      <c r="AS259" s="3" t="s">
        <v>135</v>
      </c>
      <c r="AT259" s="53"/>
    </row>
    <row r="260" spans="1:46" customFormat="1" ht="14.6" x14ac:dyDescent="0.4">
      <c r="A260" s="93"/>
      <c r="B260" s="55"/>
      <c r="C260" s="126" t="s">
        <v>136</v>
      </c>
      <c r="D260" s="126"/>
      <c r="E260" s="126"/>
      <c r="F260" s="126"/>
      <c r="G260" s="126"/>
      <c r="H260" s="126"/>
      <c r="I260" s="126"/>
      <c r="J260" s="126"/>
      <c r="K260" s="126"/>
      <c r="L260" s="94">
        <v>10465.83</v>
      </c>
      <c r="M260" s="95"/>
      <c r="N260" s="96"/>
      <c r="AK260" s="44"/>
      <c r="AL260" s="53"/>
      <c r="AP260" s="53"/>
      <c r="AR260" s="53"/>
      <c r="AS260" s="3" t="s">
        <v>136</v>
      </c>
      <c r="AT260" s="53"/>
    </row>
    <row r="261" spans="1:46" customFormat="1" ht="14.6" x14ac:dyDescent="0.4">
      <c r="A261" s="93"/>
      <c r="B261" s="99"/>
      <c r="C261" s="150" t="s">
        <v>169</v>
      </c>
      <c r="D261" s="150"/>
      <c r="E261" s="150"/>
      <c r="F261" s="150"/>
      <c r="G261" s="150"/>
      <c r="H261" s="150"/>
      <c r="I261" s="150"/>
      <c r="J261" s="150"/>
      <c r="K261" s="150"/>
      <c r="L261" s="100">
        <v>103204.83</v>
      </c>
      <c r="M261" s="101"/>
      <c r="N261" s="102"/>
      <c r="AK261" s="44"/>
      <c r="AL261" s="53"/>
      <c r="AP261" s="53"/>
      <c r="AR261" s="53"/>
      <c r="AT261" s="53" t="s">
        <v>169</v>
      </c>
    </row>
    <row r="262" spans="1:46" customFormat="1" ht="14.6" x14ac:dyDescent="0.4">
      <c r="A262" s="144" t="s">
        <v>170</v>
      </c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6"/>
      <c r="AK262" s="44" t="s">
        <v>170</v>
      </c>
      <c r="AL262" s="53"/>
      <c r="AP262" s="53"/>
      <c r="AR262" s="53"/>
      <c r="AT262" s="53"/>
    </row>
    <row r="263" spans="1:46" customFormat="1" ht="14.6" x14ac:dyDescent="0.4">
      <c r="A263" s="45" t="s">
        <v>171</v>
      </c>
      <c r="B263" s="46" t="s">
        <v>172</v>
      </c>
      <c r="C263" s="147" t="s">
        <v>173</v>
      </c>
      <c r="D263" s="147"/>
      <c r="E263" s="147"/>
      <c r="F263" s="47" t="s">
        <v>174</v>
      </c>
      <c r="G263" s="48">
        <v>3186</v>
      </c>
      <c r="H263" s="49">
        <v>1</v>
      </c>
      <c r="I263" s="49">
        <v>3186</v>
      </c>
      <c r="J263" s="75">
        <v>249.1</v>
      </c>
      <c r="K263" s="48"/>
      <c r="L263" s="79">
        <v>84339.28</v>
      </c>
      <c r="M263" s="50">
        <v>9.41</v>
      </c>
      <c r="N263" s="76">
        <v>793632.6</v>
      </c>
      <c r="AK263" s="44"/>
      <c r="AL263" s="53" t="s">
        <v>173</v>
      </c>
      <c r="AP263" s="53"/>
      <c r="AR263" s="53"/>
      <c r="AT263" s="53"/>
    </row>
    <row r="264" spans="1:46" customFormat="1" ht="14.6" x14ac:dyDescent="0.4">
      <c r="A264" s="73"/>
      <c r="B264" s="74"/>
      <c r="C264" s="147" t="s">
        <v>75</v>
      </c>
      <c r="D264" s="147"/>
      <c r="E264" s="147"/>
      <c r="F264" s="47"/>
      <c r="G264" s="48"/>
      <c r="H264" s="48"/>
      <c r="I264" s="48"/>
      <c r="J264" s="51"/>
      <c r="K264" s="48"/>
      <c r="L264" s="79">
        <v>84339.28</v>
      </c>
      <c r="M264" s="69"/>
      <c r="N264" s="76">
        <v>793632.6</v>
      </c>
      <c r="AK264" s="44"/>
      <c r="AL264" s="53"/>
      <c r="AP264" s="53" t="s">
        <v>75</v>
      </c>
      <c r="AR264" s="53"/>
      <c r="AT264" s="53"/>
    </row>
    <row r="265" spans="1:46" customFormat="1" ht="21.9" x14ac:dyDescent="0.4">
      <c r="A265" s="45" t="s">
        <v>175</v>
      </c>
      <c r="B265" s="46" t="s">
        <v>172</v>
      </c>
      <c r="C265" s="147" t="s">
        <v>176</v>
      </c>
      <c r="D265" s="147"/>
      <c r="E265" s="147"/>
      <c r="F265" s="47" t="s">
        <v>174</v>
      </c>
      <c r="G265" s="48">
        <v>5426.3520099999996</v>
      </c>
      <c r="H265" s="49">
        <v>1</v>
      </c>
      <c r="I265" s="104">
        <v>5426.3520099999996</v>
      </c>
      <c r="J265" s="79">
        <v>1366.72</v>
      </c>
      <c r="K265" s="48"/>
      <c r="L265" s="79">
        <v>788130.06</v>
      </c>
      <c r="M265" s="50">
        <v>9.41</v>
      </c>
      <c r="N265" s="76">
        <v>7416303.8200000003</v>
      </c>
      <c r="AK265" s="44"/>
      <c r="AL265" s="53" t="s">
        <v>176</v>
      </c>
      <c r="AP265" s="53"/>
      <c r="AR265" s="53"/>
      <c r="AT265" s="53"/>
    </row>
    <row r="266" spans="1:46" customFormat="1" ht="14.6" x14ac:dyDescent="0.4">
      <c r="A266" s="73"/>
      <c r="B266" s="74"/>
      <c r="C266" s="147" t="s">
        <v>75</v>
      </c>
      <c r="D266" s="147"/>
      <c r="E266" s="147"/>
      <c r="F266" s="47"/>
      <c r="G266" s="48"/>
      <c r="H266" s="48"/>
      <c r="I266" s="48"/>
      <c r="J266" s="51"/>
      <c r="K266" s="48"/>
      <c r="L266" s="79">
        <v>788130.06</v>
      </c>
      <c r="M266" s="69"/>
      <c r="N266" s="76">
        <v>7416303.8200000003</v>
      </c>
      <c r="AK266" s="44"/>
      <c r="AL266" s="53"/>
      <c r="AP266" s="53" t="s">
        <v>75</v>
      </c>
      <c r="AR266" s="53"/>
      <c r="AT266" s="53"/>
    </row>
    <row r="267" spans="1:46" customFormat="1" ht="21.9" x14ac:dyDescent="0.4">
      <c r="A267" s="45" t="s">
        <v>177</v>
      </c>
      <c r="B267" s="46" t="s">
        <v>172</v>
      </c>
      <c r="C267" s="147" t="s">
        <v>178</v>
      </c>
      <c r="D267" s="147"/>
      <c r="E267" s="147"/>
      <c r="F267" s="47" t="s">
        <v>174</v>
      </c>
      <c r="G267" s="48">
        <v>20</v>
      </c>
      <c r="H267" s="49">
        <v>1</v>
      </c>
      <c r="I267" s="49">
        <v>20</v>
      </c>
      <c r="J267" s="79">
        <v>1423.77</v>
      </c>
      <c r="K267" s="48"/>
      <c r="L267" s="79">
        <v>3026.08</v>
      </c>
      <c r="M267" s="50">
        <v>9.41</v>
      </c>
      <c r="N267" s="76">
        <v>28475.4</v>
      </c>
      <c r="AK267" s="44"/>
      <c r="AL267" s="53" t="s">
        <v>178</v>
      </c>
      <c r="AP267" s="53"/>
      <c r="AR267" s="53"/>
      <c r="AT267" s="53"/>
    </row>
    <row r="268" spans="1:46" customFormat="1" ht="14.6" x14ac:dyDescent="0.4">
      <c r="A268" s="73"/>
      <c r="B268" s="74"/>
      <c r="C268" s="147" t="s">
        <v>75</v>
      </c>
      <c r="D268" s="147"/>
      <c r="E268" s="147"/>
      <c r="F268" s="47"/>
      <c r="G268" s="48"/>
      <c r="H268" s="48"/>
      <c r="I268" s="48"/>
      <c r="J268" s="51"/>
      <c r="K268" s="48"/>
      <c r="L268" s="79">
        <v>3026.08</v>
      </c>
      <c r="M268" s="69"/>
      <c r="N268" s="76">
        <v>28475.4</v>
      </c>
      <c r="AK268" s="44"/>
      <c r="AL268" s="53"/>
      <c r="AP268" s="53" t="s">
        <v>75</v>
      </c>
      <c r="AR268" s="53"/>
      <c r="AT268" s="53"/>
    </row>
    <row r="269" spans="1:46" customFormat="1" ht="14.6" x14ac:dyDescent="0.4">
      <c r="A269" s="45" t="s">
        <v>179</v>
      </c>
      <c r="B269" s="46" t="s">
        <v>172</v>
      </c>
      <c r="C269" s="147" t="s">
        <v>180</v>
      </c>
      <c r="D269" s="147"/>
      <c r="E269" s="147"/>
      <c r="F269" s="47" t="s">
        <v>108</v>
      </c>
      <c r="G269" s="48">
        <v>1</v>
      </c>
      <c r="H269" s="49">
        <v>1</v>
      </c>
      <c r="I269" s="49">
        <v>1</v>
      </c>
      <c r="J269" s="79">
        <v>5612.41</v>
      </c>
      <c r="K269" s="48"/>
      <c r="L269" s="75">
        <v>596.42999999999995</v>
      </c>
      <c r="M269" s="50">
        <v>9.41</v>
      </c>
      <c r="N269" s="76">
        <v>5612.41</v>
      </c>
      <c r="AK269" s="44"/>
      <c r="AL269" s="53" t="s">
        <v>180</v>
      </c>
      <c r="AP269" s="53"/>
      <c r="AR269" s="53"/>
      <c r="AT269" s="53"/>
    </row>
    <row r="270" spans="1:46" customFormat="1" ht="14.6" x14ac:dyDescent="0.4">
      <c r="A270" s="73"/>
      <c r="B270" s="74"/>
      <c r="C270" s="147" t="s">
        <v>75</v>
      </c>
      <c r="D270" s="147"/>
      <c r="E270" s="147"/>
      <c r="F270" s="47"/>
      <c r="G270" s="48"/>
      <c r="H270" s="48"/>
      <c r="I270" s="48"/>
      <c r="J270" s="51"/>
      <c r="K270" s="48"/>
      <c r="L270" s="75">
        <v>596.42999999999995</v>
      </c>
      <c r="M270" s="69"/>
      <c r="N270" s="76">
        <v>5612.41</v>
      </c>
      <c r="AK270" s="44"/>
      <c r="AL270" s="53"/>
      <c r="AP270" s="53" t="s">
        <v>75</v>
      </c>
      <c r="AR270" s="53"/>
      <c r="AT270" s="53"/>
    </row>
    <row r="271" spans="1:46" customFormat="1" ht="21.9" x14ac:dyDescent="0.4">
      <c r="A271" s="45" t="s">
        <v>181</v>
      </c>
      <c r="B271" s="46" t="s">
        <v>172</v>
      </c>
      <c r="C271" s="147" t="s">
        <v>182</v>
      </c>
      <c r="D271" s="147"/>
      <c r="E271" s="147"/>
      <c r="F271" s="47" t="s">
        <v>108</v>
      </c>
      <c r="G271" s="48">
        <v>13</v>
      </c>
      <c r="H271" s="49">
        <v>1</v>
      </c>
      <c r="I271" s="49">
        <v>13</v>
      </c>
      <c r="J271" s="79">
        <v>6067.05</v>
      </c>
      <c r="K271" s="48"/>
      <c r="L271" s="79">
        <v>8381.68</v>
      </c>
      <c r="M271" s="50">
        <v>9.41</v>
      </c>
      <c r="N271" s="76">
        <v>78871.649999999994</v>
      </c>
      <c r="AK271" s="44"/>
      <c r="AL271" s="53" t="s">
        <v>182</v>
      </c>
      <c r="AP271" s="53"/>
      <c r="AR271" s="53"/>
      <c r="AT271" s="53"/>
    </row>
    <row r="272" spans="1:46" customFormat="1" ht="14.6" x14ac:dyDescent="0.4">
      <c r="A272" s="73"/>
      <c r="B272" s="74"/>
      <c r="C272" s="147" t="s">
        <v>75</v>
      </c>
      <c r="D272" s="147"/>
      <c r="E272" s="147"/>
      <c r="F272" s="47"/>
      <c r="G272" s="48"/>
      <c r="H272" s="48"/>
      <c r="I272" s="48"/>
      <c r="J272" s="51"/>
      <c r="K272" s="48"/>
      <c r="L272" s="79">
        <v>8381.68</v>
      </c>
      <c r="M272" s="69"/>
      <c r="N272" s="76">
        <v>78871.649999999994</v>
      </c>
      <c r="AK272" s="44"/>
      <c r="AL272" s="53"/>
      <c r="AP272" s="53" t="s">
        <v>75</v>
      </c>
      <c r="AR272" s="53"/>
      <c r="AT272" s="53"/>
    </row>
    <row r="273" spans="1:46" customFormat="1" ht="32.15" x14ac:dyDescent="0.4">
      <c r="A273" s="45" t="s">
        <v>183</v>
      </c>
      <c r="B273" s="46" t="s">
        <v>172</v>
      </c>
      <c r="C273" s="147" t="s">
        <v>184</v>
      </c>
      <c r="D273" s="147"/>
      <c r="E273" s="147"/>
      <c r="F273" s="47" t="s">
        <v>108</v>
      </c>
      <c r="G273" s="48">
        <v>13</v>
      </c>
      <c r="H273" s="49">
        <v>1</v>
      </c>
      <c r="I273" s="49">
        <v>13</v>
      </c>
      <c r="J273" s="79">
        <v>5606.37</v>
      </c>
      <c r="K273" s="48"/>
      <c r="L273" s="79">
        <v>7745.25</v>
      </c>
      <c r="M273" s="50">
        <v>9.41</v>
      </c>
      <c r="N273" s="76">
        <v>72882.81</v>
      </c>
      <c r="AK273" s="44"/>
      <c r="AL273" s="53" t="s">
        <v>184</v>
      </c>
      <c r="AP273" s="53"/>
      <c r="AR273" s="53"/>
      <c r="AT273" s="53"/>
    </row>
    <row r="274" spans="1:46" customFormat="1" ht="14.6" x14ac:dyDescent="0.4">
      <c r="A274" s="73"/>
      <c r="B274" s="74"/>
      <c r="C274" s="147" t="s">
        <v>75</v>
      </c>
      <c r="D274" s="147"/>
      <c r="E274" s="147"/>
      <c r="F274" s="47"/>
      <c r="G274" s="48"/>
      <c r="H274" s="48"/>
      <c r="I274" s="48"/>
      <c r="J274" s="51"/>
      <c r="K274" s="48"/>
      <c r="L274" s="79">
        <v>7745.25</v>
      </c>
      <c r="M274" s="69"/>
      <c r="N274" s="76">
        <v>72882.81</v>
      </c>
      <c r="AK274" s="44"/>
      <c r="AL274" s="53"/>
      <c r="AP274" s="53" t="s">
        <v>75</v>
      </c>
      <c r="AR274" s="53"/>
      <c r="AT274" s="53"/>
    </row>
    <row r="275" spans="1:46" customFormat="1" ht="21.9" x14ac:dyDescent="0.4">
      <c r="A275" s="45" t="s">
        <v>185</v>
      </c>
      <c r="B275" s="46" t="s">
        <v>172</v>
      </c>
      <c r="C275" s="147" t="s">
        <v>186</v>
      </c>
      <c r="D275" s="147"/>
      <c r="E275" s="147"/>
      <c r="F275" s="47" t="s">
        <v>108</v>
      </c>
      <c r="G275" s="48">
        <v>12</v>
      </c>
      <c r="H275" s="49">
        <v>1</v>
      </c>
      <c r="I275" s="49">
        <v>12</v>
      </c>
      <c r="J275" s="75">
        <v>993.84</v>
      </c>
      <c r="K275" s="48"/>
      <c r="L275" s="79">
        <v>1267.3800000000001</v>
      </c>
      <c r="M275" s="50">
        <v>9.41</v>
      </c>
      <c r="N275" s="76">
        <v>11926.08</v>
      </c>
      <c r="AK275" s="44"/>
      <c r="AL275" s="53" t="s">
        <v>186</v>
      </c>
      <c r="AP275" s="53"/>
      <c r="AR275" s="53"/>
      <c r="AT275" s="53"/>
    </row>
    <row r="276" spans="1:46" customFormat="1" ht="14.6" x14ac:dyDescent="0.4">
      <c r="A276" s="73"/>
      <c r="B276" s="74"/>
      <c r="C276" s="147" t="s">
        <v>75</v>
      </c>
      <c r="D276" s="147"/>
      <c r="E276" s="147"/>
      <c r="F276" s="47"/>
      <c r="G276" s="48"/>
      <c r="H276" s="48"/>
      <c r="I276" s="48"/>
      <c r="J276" s="51"/>
      <c r="K276" s="48"/>
      <c r="L276" s="79">
        <v>1267.3800000000001</v>
      </c>
      <c r="M276" s="69"/>
      <c r="N276" s="76">
        <v>11926.08</v>
      </c>
      <c r="AK276" s="44"/>
      <c r="AL276" s="53"/>
      <c r="AP276" s="53" t="s">
        <v>75</v>
      </c>
      <c r="AR276" s="53"/>
      <c r="AT276" s="53"/>
    </row>
    <row r="277" spans="1:46" customFormat="1" ht="21.9" x14ac:dyDescent="0.4">
      <c r="A277" s="45" t="s">
        <v>187</v>
      </c>
      <c r="B277" s="46" t="s">
        <v>172</v>
      </c>
      <c r="C277" s="147" t="s">
        <v>188</v>
      </c>
      <c r="D277" s="147"/>
      <c r="E277" s="147"/>
      <c r="F277" s="47" t="s">
        <v>174</v>
      </c>
      <c r="G277" s="48">
        <v>3234</v>
      </c>
      <c r="H277" s="49">
        <v>1</v>
      </c>
      <c r="I277" s="49">
        <v>3234</v>
      </c>
      <c r="J277" s="79">
        <v>1178.29</v>
      </c>
      <c r="K277" s="48"/>
      <c r="L277" s="79">
        <v>404951.1</v>
      </c>
      <c r="M277" s="50">
        <v>9.41</v>
      </c>
      <c r="N277" s="76">
        <v>3810589.86</v>
      </c>
      <c r="AK277" s="44"/>
      <c r="AL277" s="53" t="s">
        <v>188</v>
      </c>
      <c r="AP277" s="53"/>
      <c r="AR277" s="53"/>
      <c r="AT277" s="53"/>
    </row>
    <row r="278" spans="1:46" customFormat="1" ht="14.6" x14ac:dyDescent="0.4">
      <c r="A278" s="73"/>
      <c r="B278" s="74"/>
      <c r="C278" s="147" t="s">
        <v>75</v>
      </c>
      <c r="D278" s="147"/>
      <c r="E278" s="147"/>
      <c r="F278" s="47"/>
      <c r="G278" s="48"/>
      <c r="H278" s="48"/>
      <c r="I278" s="48"/>
      <c r="J278" s="51"/>
      <c r="K278" s="48"/>
      <c r="L278" s="79">
        <v>404951.1</v>
      </c>
      <c r="M278" s="69"/>
      <c r="N278" s="76">
        <v>3810589.86</v>
      </c>
      <c r="AK278" s="44"/>
      <c r="AL278" s="53"/>
      <c r="AP278" s="53" t="s">
        <v>75</v>
      </c>
      <c r="AR278" s="53"/>
      <c r="AT278" s="53"/>
    </row>
    <row r="279" spans="1:46" customFormat="1" ht="21.9" x14ac:dyDescent="0.4">
      <c r="A279" s="45" t="s">
        <v>189</v>
      </c>
      <c r="B279" s="46" t="s">
        <v>172</v>
      </c>
      <c r="C279" s="147" t="s">
        <v>190</v>
      </c>
      <c r="D279" s="147"/>
      <c r="E279" s="147"/>
      <c r="F279" s="47" t="s">
        <v>108</v>
      </c>
      <c r="G279" s="48">
        <v>11</v>
      </c>
      <c r="H279" s="49">
        <v>1</v>
      </c>
      <c r="I279" s="49">
        <v>11</v>
      </c>
      <c r="J279" s="79">
        <v>5315.09</v>
      </c>
      <c r="K279" s="48"/>
      <c r="L279" s="79">
        <v>6213.18</v>
      </c>
      <c r="M279" s="50">
        <v>9.41</v>
      </c>
      <c r="N279" s="76">
        <v>58465.99</v>
      </c>
      <c r="AK279" s="44"/>
      <c r="AL279" s="53" t="s">
        <v>190</v>
      </c>
      <c r="AP279" s="53"/>
      <c r="AR279" s="53"/>
      <c r="AT279" s="53"/>
    </row>
    <row r="280" spans="1:46" customFormat="1" ht="14.6" x14ac:dyDescent="0.4">
      <c r="A280" s="73"/>
      <c r="B280" s="74"/>
      <c r="C280" s="147" t="s">
        <v>75</v>
      </c>
      <c r="D280" s="147"/>
      <c r="E280" s="147"/>
      <c r="F280" s="47"/>
      <c r="G280" s="48"/>
      <c r="H280" s="48"/>
      <c r="I280" s="48"/>
      <c r="J280" s="51"/>
      <c r="K280" s="48"/>
      <c r="L280" s="79">
        <v>6213.18</v>
      </c>
      <c r="M280" s="69"/>
      <c r="N280" s="76">
        <v>58465.99</v>
      </c>
      <c r="AK280" s="44"/>
      <c r="AL280" s="53"/>
      <c r="AP280" s="53" t="s">
        <v>75</v>
      </c>
      <c r="AR280" s="53"/>
      <c r="AT280" s="53"/>
    </row>
    <row r="281" spans="1:46" customFormat="1" ht="21.9" x14ac:dyDescent="0.4">
      <c r="A281" s="45" t="s">
        <v>191</v>
      </c>
      <c r="B281" s="46" t="s">
        <v>172</v>
      </c>
      <c r="C281" s="147" t="s">
        <v>192</v>
      </c>
      <c r="D281" s="147"/>
      <c r="E281" s="147"/>
      <c r="F281" s="47" t="s">
        <v>193</v>
      </c>
      <c r="G281" s="48">
        <v>226</v>
      </c>
      <c r="H281" s="49">
        <v>1</v>
      </c>
      <c r="I281" s="49">
        <v>226</v>
      </c>
      <c r="J281" s="75">
        <v>209.6</v>
      </c>
      <c r="K281" s="48"/>
      <c r="L281" s="79">
        <v>5033.96</v>
      </c>
      <c r="M281" s="50">
        <v>9.41</v>
      </c>
      <c r="N281" s="76">
        <v>47369.599999999999</v>
      </c>
      <c r="AK281" s="44"/>
      <c r="AL281" s="53" t="s">
        <v>192</v>
      </c>
      <c r="AP281" s="53"/>
      <c r="AR281" s="53"/>
      <c r="AT281" s="53"/>
    </row>
    <row r="282" spans="1:46" customFormat="1" ht="14.6" x14ac:dyDescent="0.4">
      <c r="A282" s="73"/>
      <c r="B282" s="74"/>
      <c r="C282" s="147" t="s">
        <v>75</v>
      </c>
      <c r="D282" s="147"/>
      <c r="E282" s="147"/>
      <c r="F282" s="47"/>
      <c r="G282" s="48"/>
      <c r="H282" s="48"/>
      <c r="I282" s="48"/>
      <c r="J282" s="51"/>
      <c r="K282" s="48"/>
      <c r="L282" s="79">
        <v>5033.96</v>
      </c>
      <c r="M282" s="69"/>
      <c r="N282" s="76">
        <v>47369.599999999999</v>
      </c>
      <c r="AK282" s="44"/>
      <c r="AL282" s="53"/>
      <c r="AP282" s="53" t="s">
        <v>75</v>
      </c>
      <c r="AR282" s="53"/>
      <c r="AT282" s="53"/>
    </row>
    <row r="283" spans="1:46" customFormat="1" ht="21.9" x14ac:dyDescent="0.4">
      <c r="A283" s="45" t="s">
        <v>194</v>
      </c>
      <c r="B283" s="46" t="s">
        <v>172</v>
      </c>
      <c r="C283" s="147" t="s">
        <v>195</v>
      </c>
      <c r="D283" s="147"/>
      <c r="E283" s="147"/>
      <c r="F283" s="47" t="s">
        <v>193</v>
      </c>
      <c r="G283" s="48">
        <v>226</v>
      </c>
      <c r="H283" s="49">
        <v>1</v>
      </c>
      <c r="I283" s="49">
        <v>226</v>
      </c>
      <c r="J283" s="75">
        <v>160.61000000000001</v>
      </c>
      <c r="K283" s="48"/>
      <c r="L283" s="79">
        <v>3857.37</v>
      </c>
      <c r="M283" s="50">
        <v>9.41</v>
      </c>
      <c r="N283" s="76">
        <v>36297.86</v>
      </c>
      <c r="AK283" s="44"/>
      <c r="AL283" s="53" t="s">
        <v>195</v>
      </c>
      <c r="AP283" s="53"/>
      <c r="AR283" s="53"/>
      <c r="AT283" s="53"/>
    </row>
    <row r="284" spans="1:46" customFormat="1" ht="14.6" x14ac:dyDescent="0.4">
      <c r="A284" s="73"/>
      <c r="B284" s="74"/>
      <c r="C284" s="147" t="s">
        <v>75</v>
      </c>
      <c r="D284" s="147"/>
      <c r="E284" s="147"/>
      <c r="F284" s="47"/>
      <c r="G284" s="48"/>
      <c r="H284" s="48"/>
      <c r="I284" s="48"/>
      <c r="J284" s="51"/>
      <c r="K284" s="48"/>
      <c r="L284" s="79">
        <v>3857.37</v>
      </c>
      <c r="M284" s="69"/>
      <c r="N284" s="76">
        <v>36297.86</v>
      </c>
      <c r="AK284" s="44"/>
      <c r="AL284" s="53"/>
      <c r="AP284" s="53" t="s">
        <v>75</v>
      </c>
      <c r="AR284" s="53"/>
      <c r="AT284" s="53"/>
    </row>
    <row r="285" spans="1:46" customFormat="1" ht="21.9" x14ac:dyDescent="0.4">
      <c r="A285" s="45" t="s">
        <v>196</v>
      </c>
      <c r="B285" s="46" t="s">
        <v>172</v>
      </c>
      <c r="C285" s="147" t="s">
        <v>197</v>
      </c>
      <c r="D285" s="147"/>
      <c r="E285" s="147"/>
      <c r="F285" s="47" t="s">
        <v>108</v>
      </c>
      <c r="G285" s="48">
        <v>3000</v>
      </c>
      <c r="H285" s="49">
        <v>1</v>
      </c>
      <c r="I285" s="49">
        <v>3000</v>
      </c>
      <c r="J285" s="75">
        <v>10.130000000000001</v>
      </c>
      <c r="K285" s="48"/>
      <c r="L285" s="79">
        <v>3229.54</v>
      </c>
      <c r="M285" s="50">
        <v>9.41</v>
      </c>
      <c r="N285" s="76">
        <v>30390</v>
      </c>
      <c r="AK285" s="44"/>
      <c r="AL285" s="53" t="s">
        <v>197</v>
      </c>
      <c r="AP285" s="53"/>
      <c r="AR285" s="53"/>
      <c r="AT285" s="53"/>
    </row>
    <row r="286" spans="1:46" customFormat="1" ht="14.6" x14ac:dyDescent="0.4">
      <c r="A286" s="73"/>
      <c r="B286" s="74"/>
      <c r="C286" s="147" t="s">
        <v>75</v>
      </c>
      <c r="D286" s="147"/>
      <c r="E286" s="147"/>
      <c r="F286" s="47"/>
      <c r="G286" s="48"/>
      <c r="H286" s="48"/>
      <c r="I286" s="48"/>
      <c r="J286" s="51"/>
      <c r="K286" s="48"/>
      <c r="L286" s="79">
        <v>3229.54</v>
      </c>
      <c r="M286" s="69"/>
      <c r="N286" s="76">
        <v>30390</v>
      </c>
      <c r="AK286" s="44"/>
      <c r="AL286" s="53"/>
      <c r="AP286" s="53" t="s">
        <v>75</v>
      </c>
      <c r="AR286" s="53"/>
      <c r="AT286" s="53"/>
    </row>
    <row r="287" spans="1:46" customFormat="1" ht="32.15" x14ac:dyDescent="0.4">
      <c r="A287" s="45" t="s">
        <v>198</v>
      </c>
      <c r="B287" s="46" t="s">
        <v>172</v>
      </c>
      <c r="C287" s="147" t="s">
        <v>199</v>
      </c>
      <c r="D287" s="147"/>
      <c r="E287" s="147"/>
      <c r="F287" s="47" t="s">
        <v>174</v>
      </c>
      <c r="G287" s="48">
        <v>16.416</v>
      </c>
      <c r="H287" s="49">
        <v>1</v>
      </c>
      <c r="I287" s="103">
        <v>16.416</v>
      </c>
      <c r="J287" s="79">
        <v>4993.01</v>
      </c>
      <c r="K287" s="48"/>
      <c r="L287" s="79">
        <v>8710.44</v>
      </c>
      <c r="M287" s="50">
        <v>9.41</v>
      </c>
      <c r="N287" s="76">
        <v>81965.25</v>
      </c>
      <c r="AK287" s="44"/>
      <c r="AL287" s="53" t="s">
        <v>199</v>
      </c>
      <c r="AP287" s="53"/>
      <c r="AR287" s="53"/>
      <c r="AT287" s="53"/>
    </row>
    <row r="288" spans="1:46" customFormat="1" ht="14.6" x14ac:dyDescent="0.4">
      <c r="A288" s="73"/>
      <c r="B288" s="74"/>
      <c r="C288" s="147" t="s">
        <v>75</v>
      </c>
      <c r="D288" s="147"/>
      <c r="E288" s="147"/>
      <c r="F288" s="47"/>
      <c r="G288" s="48"/>
      <c r="H288" s="48"/>
      <c r="I288" s="48"/>
      <c r="J288" s="51"/>
      <c r="K288" s="48"/>
      <c r="L288" s="79">
        <v>8710.44</v>
      </c>
      <c r="M288" s="69"/>
      <c r="N288" s="76">
        <v>81965.25</v>
      </c>
      <c r="AK288" s="44"/>
      <c r="AL288" s="53"/>
      <c r="AP288" s="53" t="s">
        <v>75</v>
      </c>
      <c r="AR288" s="53"/>
      <c r="AT288" s="53"/>
    </row>
    <row r="289" spans="1:46" customFormat="1" ht="32.15" x14ac:dyDescent="0.4">
      <c r="A289" s="45" t="s">
        <v>200</v>
      </c>
      <c r="B289" s="46" t="s">
        <v>172</v>
      </c>
      <c r="C289" s="147" t="s">
        <v>201</v>
      </c>
      <c r="D289" s="147"/>
      <c r="E289" s="147"/>
      <c r="F289" s="47" t="s">
        <v>108</v>
      </c>
      <c r="G289" s="48">
        <v>66</v>
      </c>
      <c r="H289" s="49">
        <v>1</v>
      </c>
      <c r="I289" s="49">
        <v>66</v>
      </c>
      <c r="J289" s="75">
        <v>963.77</v>
      </c>
      <c r="K289" s="48"/>
      <c r="L289" s="79">
        <v>6759.7</v>
      </c>
      <c r="M289" s="50">
        <v>9.41</v>
      </c>
      <c r="N289" s="76">
        <v>63608.82</v>
      </c>
      <c r="AK289" s="44"/>
      <c r="AL289" s="53" t="s">
        <v>201</v>
      </c>
      <c r="AP289" s="53"/>
      <c r="AR289" s="53"/>
      <c r="AT289" s="53"/>
    </row>
    <row r="290" spans="1:46" customFormat="1" ht="14.6" x14ac:dyDescent="0.4">
      <c r="A290" s="73"/>
      <c r="B290" s="74"/>
      <c r="C290" s="147" t="s">
        <v>75</v>
      </c>
      <c r="D290" s="147"/>
      <c r="E290" s="147"/>
      <c r="F290" s="47"/>
      <c r="G290" s="48"/>
      <c r="H290" s="48"/>
      <c r="I290" s="48"/>
      <c r="J290" s="51"/>
      <c r="K290" s="48"/>
      <c r="L290" s="79">
        <v>6759.7</v>
      </c>
      <c r="M290" s="69"/>
      <c r="N290" s="76">
        <v>63608.82</v>
      </c>
      <c r="AK290" s="44"/>
      <c r="AL290" s="53"/>
      <c r="AP290" s="53" t="s">
        <v>75</v>
      </c>
      <c r="AR290" s="53"/>
      <c r="AT290" s="53"/>
    </row>
    <row r="291" spans="1:46" customFormat="1" ht="32.15" x14ac:dyDescent="0.4">
      <c r="A291" s="45" t="s">
        <v>202</v>
      </c>
      <c r="B291" s="46" t="s">
        <v>172</v>
      </c>
      <c r="C291" s="147" t="s">
        <v>203</v>
      </c>
      <c r="D291" s="147"/>
      <c r="E291" s="147"/>
      <c r="F291" s="47" t="s">
        <v>204</v>
      </c>
      <c r="G291" s="48">
        <v>15.454800000000001</v>
      </c>
      <c r="H291" s="49">
        <v>1</v>
      </c>
      <c r="I291" s="105">
        <v>15.454800000000001</v>
      </c>
      <c r="J291" s="79">
        <v>9428.7000000000007</v>
      </c>
      <c r="K291" s="48"/>
      <c r="L291" s="79">
        <v>15485.51</v>
      </c>
      <c r="M291" s="50">
        <v>9.41</v>
      </c>
      <c r="N291" s="76">
        <v>145718.67000000001</v>
      </c>
      <c r="AK291" s="44"/>
      <c r="AL291" s="53" t="s">
        <v>203</v>
      </c>
      <c r="AP291" s="53"/>
      <c r="AR291" s="53"/>
      <c r="AT291" s="53"/>
    </row>
    <row r="292" spans="1:46" customFormat="1" ht="14.6" x14ac:dyDescent="0.4">
      <c r="A292" s="73"/>
      <c r="B292" s="74"/>
      <c r="C292" s="147" t="s">
        <v>75</v>
      </c>
      <c r="D292" s="147"/>
      <c r="E292" s="147"/>
      <c r="F292" s="47"/>
      <c r="G292" s="48"/>
      <c r="H292" s="48"/>
      <c r="I292" s="48"/>
      <c r="J292" s="51"/>
      <c r="K292" s="48"/>
      <c r="L292" s="79">
        <v>15485.51</v>
      </c>
      <c r="M292" s="69"/>
      <c r="N292" s="76">
        <v>145718.67000000001</v>
      </c>
      <c r="AK292" s="44"/>
      <c r="AL292" s="53"/>
      <c r="AP292" s="53" t="s">
        <v>75</v>
      </c>
      <c r="AR292" s="53"/>
      <c r="AT292" s="53"/>
    </row>
    <row r="293" spans="1:46" customFormat="1" ht="32.15" x14ac:dyDescent="0.4">
      <c r="A293" s="45" t="s">
        <v>205</v>
      </c>
      <c r="B293" s="46" t="s">
        <v>172</v>
      </c>
      <c r="C293" s="147" t="s">
        <v>206</v>
      </c>
      <c r="D293" s="147"/>
      <c r="E293" s="147"/>
      <c r="F293" s="47" t="s">
        <v>204</v>
      </c>
      <c r="G293" s="48">
        <v>23.529599999999999</v>
      </c>
      <c r="H293" s="49">
        <v>1</v>
      </c>
      <c r="I293" s="105">
        <v>23.529599999999999</v>
      </c>
      <c r="J293" s="79">
        <v>12034.42</v>
      </c>
      <c r="K293" s="48"/>
      <c r="L293" s="79">
        <v>30091.93</v>
      </c>
      <c r="M293" s="50">
        <v>9.41</v>
      </c>
      <c r="N293" s="76">
        <v>283165.09000000003</v>
      </c>
      <c r="AK293" s="44"/>
      <c r="AL293" s="53" t="s">
        <v>206</v>
      </c>
      <c r="AP293" s="53"/>
      <c r="AR293" s="53"/>
      <c r="AT293" s="53"/>
    </row>
    <row r="294" spans="1:46" customFormat="1" ht="14.6" x14ac:dyDescent="0.4">
      <c r="A294" s="73"/>
      <c r="B294" s="74"/>
      <c r="C294" s="147" t="s">
        <v>75</v>
      </c>
      <c r="D294" s="147"/>
      <c r="E294" s="147"/>
      <c r="F294" s="47"/>
      <c r="G294" s="48"/>
      <c r="H294" s="48"/>
      <c r="I294" s="48"/>
      <c r="J294" s="51"/>
      <c r="K294" s="48"/>
      <c r="L294" s="79">
        <v>30091.93</v>
      </c>
      <c r="M294" s="69"/>
      <c r="N294" s="76">
        <v>283165.09000000003</v>
      </c>
      <c r="AK294" s="44"/>
      <c r="AL294" s="53"/>
      <c r="AP294" s="53" t="s">
        <v>75</v>
      </c>
      <c r="AR294" s="53"/>
      <c r="AT294" s="53"/>
    </row>
    <row r="295" spans="1:46" customFormat="1" ht="32.15" x14ac:dyDescent="0.4">
      <c r="A295" s="45" t="s">
        <v>207</v>
      </c>
      <c r="B295" s="46" t="s">
        <v>172</v>
      </c>
      <c r="C295" s="147" t="s">
        <v>208</v>
      </c>
      <c r="D295" s="147"/>
      <c r="E295" s="147"/>
      <c r="F295" s="47" t="s">
        <v>204</v>
      </c>
      <c r="G295" s="48">
        <v>19.710719999999998</v>
      </c>
      <c r="H295" s="49">
        <v>1</v>
      </c>
      <c r="I295" s="104">
        <v>19.710719999999998</v>
      </c>
      <c r="J295" s="79">
        <v>8290.86</v>
      </c>
      <c r="K295" s="48"/>
      <c r="L295" s="79">
        <v>17366.509999999998</v>
      </c>
      <c r="M295" s="50">
        <v>9.41</v>
      </c>
      <c r="N295" s="76">
        <v>163418.82</v>
      </c>
      <c r="AK295" s="44"/>
      <c r="AL295" s="53" t="s">
        <v>208</v>
      </c>
      <c r="AP295" s="53"/>
      <c r="AR295" s="53"/>
      <c r="AT295" s="53"/>
    </row>
    <row r="296" spans="1:46" customFormat="1" ht="14.6" x14ac:dyDescent="0.4">
      <c r="A296" s="73"/>
      <c r="B296" s="74"/>
      <c r="C296" s="147" t="s">
        <v>75</v>
      </c>
      <c r="D296" s="147"/>
      <c r="E296" s="147"/>
      <c r="F296" s="47"/>
      <c r="G296" s="48"/>
      <c r="H296" s="48"/>
      <c r="I296" s="48"/>
      <c r="J296" s="51"/>
      <c r="K296" s="48"/>
      <c r="L296" s="79">
        <v>17366.509999999998</v>
      </c>
      <c r="M296" s="69"/>
      <c r="N296" s="76">
        <v>163418.82</v>
      </c>
      <c r="AK296" s="44"/>
      <c r="AL296" s="53"/>
      <c r="AP296" s="53" t="s">
        <v>75</v>
      </c>
      <c r="AR296" s="53"/>
      <c r="AT296" s="53"/>
    </row>
    <row r="297" spans="1:46" customFormat="1" ht="21.9" x14ac:dyDescent="0.4">
      <c r="A297" s="45" t="s">
        <v>209</v>
      </c>
      <c r="B297" s="46" t="s">
        <v>172</v>
      </c>
      <c r="C297" s="147" t="s">
        <v>210</v>
      </c>
      <c r="D297" s="147"/>
      <c r="E297" s="147"/>
      <c r="F297" s="47" t="s">
        <v>108</v>
      </c>
      <c r="G297" s="48">
        <v>16740</v>
      </c>
      <c r="H297" s="49">
        <v>1</v>
      </c>
      <c r="I297" s="49">
        <v>16740</v>
      </c>
      <c r="J297" s="75">
        <v>8.25</v>
      </c>
      <c r="K297" s="48"/>
      <c r="L297" s="79">
        <v>14676.41</v>
      </c>
      <c r="M297" s="50">
        <v>9.41</v>
      </c>
      <c r="N297" s="76">
        <v>138105</v>
      </c>
      <c r="AK297" s="44"/>
      <c r="AL297" s="53" t="s">
        <v>210</v>
      </c>
      <c r="AP297" s="53"/>
      <c r="AR297" s="53"/>
      <c r="AT297" s="53"/>
    </row>
    <row r="298" spans="1:46" customFormat="1" ht="14.6" x14ac:dyDescent="0.4">
      <c r="A298" s="73"/>
      <c r="B298" s="74"/>
      <c r="C298" s="147" t="s">
        <v>75</v>
      </c>
      <c r="D298" s="147"/>
      <c r="E298" s="147"/>
      <c r="F298" s="47"/>
      <c r="G298" s="48"/>
      <c r="H298" s="48"/>
      <c r="I298" s="48"/>
      <c r="J298" s="51"/>
      <c r="K298" s="48"/>
      <c r="L298" s="79">
        <v>14676.41</v>
      </c>
      <c r="M298" s="69"/>
      <c r="N298" s="76">
        <v>138105</v>
      </c>
      <c r="AK298" s="44"/>
      <c r="AL298" s="53"/>
      <c r="AP298" s="53" t="s">
        <v>75</v>
      </c>
      <c r="AR298" s="53"/>
      <c r="AT298" s="53"/>
    </row>
    <row r="299" spans="1:46" customFormat="1" ht="21.9" x14ac:dyDescent="0.4">
      <c r="A299" s="45" t="s">
        <v>211</v>
      </c>
      <c r="B299" s="46" t="s">
        <v>172</v>
      </c>
      <c r="C299" s="147" t="s">
        <v>212</v>
      </c>
      <c r="D299" s="147"/>
      <c r="E299" s="147"/>
      <c r="F299" s="47" t="s">
        <v>108</v>
      </c>
      <c r="G299" s="48">
        <v>720</v>
      </c>
      <c r="H299" s="49">
        <v>1</v>
      </c>
      <c r="I299" s="49">
        <v>720</v>
      </c>
      <c r="J299" s="75">
        <v>9.5500000000000007</v>
      </c>
      <c r="K299" s="48"/>
      <c r="L299" s="75">
        <v>730.71</v>
      </c>
      <c r="M299" s="50">
        <v>9.41</v>
      </c>
      <c r="N299" s="76">
        <v>6876</v>
      </c>
      <c r="AK299" s="44"/>
      <c r="AL299" s="53" t="s">
        <v>212</v>
      </c>
      <c r="AP299" s="53"/>
      <c r="AR299" s="53"/>
      <c r="AT299" s="53"/>
    </row>
    <row r="300" spans="1:46" customFormat="1" ht="14.6" x14ac:dyDescent="0.4">
      <c r="A300" s="73"/>
      <c r="B300" s="74"/>
      <c r="C300" s="147" t="s">
        <v>75</v>
      </c>
      <c r="D300" s="147"/>
      <c r="E300" s="147"/>
      <c r="F300" s="47"/>
      <c r="G300" s="48"/>
      <c r="H300" s="48"/>
      <c r="I300" s="48"/>
      <c r="J300" s="51"/>
      <c r="K300" s="48"/>
      <c r="L300" s="75">
        <v>730.71</v>
      </c>
      <c r="M300" s="69"/>
      <c r="N300" s="76">
        <v>6876</v>
      </c>
      <c r="AK300" s="44"/>
      <c r="AL300" s="53"/>
      <c r="AP300" s="53" t="s">
        <v>75</v>
      </c>
      <c r="AR300" s="53"/>
      <c r="AT300" s="53"/>
    </row>
    <row r="301" spans="1:46" customFormat="1" ht="21.9" x14ac:dyDescent="0.4">
      <c r="A301" s="45" t="s">
        <v>213</v>
      </c>
      <c r="B301" s="46" t="s">
        <v>172</v>
      </c>
      <c r="C301" s="147" t="s">
        <v>214</v>
      </c>
      <c r="D301" s="147"/>
      <c r="E301" s="147"/>
      <c r="F301" s="47" t="s">
        <v>108</v>
      </c>
      <c r="G301" s="48">
        <v>560</v>
      </c>
      <c r="H301" s="49">
        <v>1</v>
      </c>
      <c r="I301" s="49">
        <v>560</v>
      </c>
      <c r="J301" s="75">
        <v>11.27</v>
      </c>
      <c r="K301" s="48"/>
      <c r="L301" s="75">
        <v>670.69</v>
      </c>
      <c r="M301" s="50">
        <v>9.41</v>
      </c>
      <c r="N301" s="76">
        <v>6311.2</v>
      </c>
      <c r="AK301" s="44"/>
      <c r="AL301" s="53" t="s">
        <v>214</v>
      </c>
      <c r="AP301" s="53"/>
      <c r="AR301" s="53"/>
      <c r="AT301" s="53"/>
    </row>
    <row r="302" spans="1:46" customFormat="1" ht="14.6" x14ac:dyDescent="0.4">
      <c r="A302" s="73"/>
      <c r="B302" s="74"/>
      <c r="C302" s="147" t="s">
        <v>75</v>
      </c>
      <c r="D302" s="147"/>
      <c r="E302" s="147"/>
      <c r="F302" s="47"/>
      <c r="G302" s="48"/>
      <c r="H302" s="48"/>
      <c r="I302" s="48"/>
      <c r="J302" s="51"/>
      <c r="K302" s="48"/>
      <c r="L302" s="75">
        <v>670.69</v>
      </c>
      <c r="M302" s="69"/>
      <c r="N302" s="76">
        <v>6311.2</v>
      </c>
      <c r="AK302" s="44"/>
      <c r="AL302" s="53"/>
      <c r="AP302" s="53" t="s">
        <v>75</v>
      </c>
      <c r="AR302" s="53"/>
      <c r="AT302" s="53"/>
    </row>
    <row r="303" spans="1:46" customFormat="1" ht="21.9" x14ac:dyDescent="0.4">
      <c r="A303" s="45" t="s">
        <v>215</v>
      </c>
      <c r="B303" s="46" t="s">
        <v>172</v>
      </c>
      <c r="C303" s="147" t="s">
        <v>216</v>
      </c>
      <c r="D303" s="147"/>
      <c r="E303" s="147"/>
      <c r="F303" s="47" t="s">
        <v>108</v>
      </c>
      <c r="G303" s="48">
        <v>1060</v>
      </c>
      <c r="H303" s="49">
        <v>1</v>
      </c>
      <c r="I303" s="49">
        <v>1060</v>
      </c>
      <c r="J303" s="75">
        <v>12</v>
      </c>
      <c r="K303" s="48"/>
      <c r="L303" s="79">
        <v>1351.75</v>
      </c>
      <c r="M303" s="50">
        <v>9.41</v>
      </c>
      <c r="N303" s="76">
        <v>12720</v>
      </c>
      <c r="AK303" s="44"/>
      <c r="AL303" s="53" t="s">
        <v>216</v>
      </c>
      <c r="AP303" s="53"/>
      <c r="AR303" s="53"/>
      <c r="AT303" s="53"/>
    </row>
    <row r="304" spans="1:46" customFormat="1" ht="14.6" x14ac:dyDescent="0.4">
      <c r="A304" s="73"/>
      <c r="B304" s="74"/>
      <c r="C304" s="147" t="s">
        <v>75</v>
      </c>
      <c r="D304" s="147"/>
      <c r="E304" s="147"/>
      <c r="F304" s="47"/>
      <c r="G304" s="48"/>
      <c r="H304" s="48"/>
      <c r="I304" s="48"/>
      <c r="J304" s="51"/>
      <c r="K304" s="48"/>
      <c r="L304" s="79">
        <v>1351.75</v>
      </c>
      <c r="M304" s="69"/>
      <c r="N304" s="76">
        <v>12720</v>
      </c>
      <c r="AK304" s="44"/>
      <c r="AL304" s="53"/>
      <c r="AP304" s="53" t="s">
        <v>75</v>
      </c>
      <c r="AR304" s="53"/>
      <c r="AT304" s="53"/>
    </row>
    <row r="305" spans="1:46" customFormat="1" ht="21.9" x14ac:dyDescent="0.4">
      <c r="A305" s="45" t="s">
        <v>217</v>
      </c>
      <c r="B305" s="46" t="s">
        <v>172</v>
      </c>
      <c r="C305" s="147" t="s">
        <v>218</v>
      </c>
      <c r="D305" s="147"/>
      <c r="E305" s="147"/>
      <c r="F305" s="47" t="s">
        <v>108</v>
      </c>
      <c r="G305" s="48">
        <v>450</v>
      </c>
      <c r="H305" s="49">
        <v>1</v>
      </c>
      <c r="I305" s="49">
        <v>450</v>
      </c>
      <c r="J305" s="75">
        <v>14.96</v>
      </c>
      <c r="K305" s="48"/>
      <c r="L305" s="75">
        <v>715.41</v>
      </c>
      <c r="M305" s="50">
        <v>9.41</v>
      </c>
      <c r="N305" s="76">
        <v>6732</v>
      </c>
      <c r="AK305" s="44"/>
      <c r="AL305" s="53" t="s">
        <v>218</v>
      </c>
      <c r="AP305" s="53"/>
      <c r="AR305" s="53"/>
      <c r="AT305" s="53"/>
    </row>
    <row r="306" spans="1:46" customFormat="1" ht="14.6" x14ac:dyDescent="0.4">
      <c r="A306" s="73"/>
      <c r="B306" s="74"/>
      <c r="C306" s="147" t="s">
        <v>75</v>
      </c>
      <c r="D306" s="147"/>
      <c r="E306" s="147"/>
      <c r="F306" s="47"/>
      <c r="G306" s="48"/>
      <c r="H306" s="48"/>
      <c r="I306" s="48"/>
      <c r="J306" s="51"/>
      <c r="K306" s="48"/>
      <c r="L306" s="75">
        <v>715.41</v>
      </c>
      <c r="M306" s="69"/>
      <c r="N306" s="76">
        <v>6732</v>
      </c>
      <c r="AK306" s="44"/>
      <c r="AL306" s="53"/>
      <c r="AP306" s="53" t="s">
        <v>75</v>
      </c>
      <c r="AR306" s="53"/>
      <c r="AT306" s="53"/>
    </row>
    <row r="307" spans="1:46" customFormat="1" ht="21.9" x14ac:dyDescent="0.4">
      <c r="A307" s="45" t="s">
        <v>219</v>
      </c>
      <c r="B307" s="46" t="s">
        <v>172</v>
      </c>
      <c r="C307" s="147" t="s">
        <v>220</v>
      </c>
      <c r="D307" s="147"/>
      <c r="E307" s="147"/>
      <c r="F307" s="47" t="s">
        <v>108</v>
      </c>
      <c r="G307" s="48">
        <v>370</v>
      </c>
      <c r="H307" s="49">
        <v>1</v>
      </c>
      <c r="I307" s="49">
        <v>370</v>
      </c>
      <c r="J307" s="75">
        <v>15.69</v>
      </c>
      <c r="K307" s="48"/>
      <c r="L307" s="75">
        <v>616.92999999999995</v>
      </c>
      <c r="M307" s="50">
        <v>9.41</v>
      </c>
      <c r="N307" s="76">
        <v>5805.3</v>
      </c>
      <c r="AK307" s="44"/>
      <c r="AL307" s="53" t="s">
        <v>220</v>
      </c>
      <c r="AP307" s="53"/>
      <c r="AR307" s="53"/>
      <c r="AT307" s="53"/>
    </row>
    <row r="308" spans="1:46" customFormat="1" ht="14.6" x14ac:dyDescent="0.4">
      <c r="A308" s="73"/>
      <c r="B308" s="74"/>
      <c r="C308" s="147" t="s">
        <v>75</v>
      </c>
      <c r="D308" s="147"/>
      <c r="E308" s="147"/>
      <c r="F308" s="47"/>
      <c r="G308" s="48"/>
      <c r="H308" s="48"/>
      <c r="I308" s="48"/>
      <c r="J308" s="51"/>
      <c r="K308" s="48"/>
      <c r="L308" s="75">
        <v>616.92999999999995</v>
      </c>
      <c r="M308" s="69"/>
      <c r="N308" s="76">
        <v>5805.3</v>
      </c>
      <c r="AK308" s="44"/>
      <c r="AL308" s="53"/>
      <c r="AP308" s="53" t="s">
        <v>75</v>
      </c>
      <c r="AR308" s="53"/>
      <c r="AT308" s="53"/>
    </row>
    <row r="309" spans="1:46" customFormat="1" ht="21.9" x14ac:dyDescent="0.4">
      <c r="A309" s="45" t="s">
        <v>221</v>
      </c>
      <c r="B309" s="46" t="s">
        <v>172</v>
      </c>
      <c r="C309" s="147" t="s">
        <v>222</v>
      </c>
      <c r="D309" s="147"/>
      <c r="E309" s="147"/>
      <c r="F309" s="47" t="s">
        <v>108</v>
      </c>
      <c r="G309" s="48">
        <v>330</v>
      </c>
      <c r="H309" s="49">
        <v>1</v>
      </c>
      <c r="I309" s="49">
        <v>330</v>
      </c>
      <c r="J309" s="75">
        <v>15.63</v>
      </c>
      <c r="K309" s="48"/>
      <c r="L309" s="75">
        <v>548.13</v>
      </c>
      <c r="M309" s="50">
        <v>9.41</v>
      </c>
      <c r="N309" s="76">
        <v>5157.8999999999996</v>
      </c>
      <c r="AK309" s="44"/>
      <c r="AL309" s="53" t="s">
        <v>222</v>
      </c>
      <c r="AP309" s="53"/>
      <c r="AR309" s="53"/>
      <c r="AT309" s="53"/>
    </row>
    <row r="310" spans="1:46" customFormat="1" ht="14.6" x14ac:dyDescent="0.4">
      <c r="A310" s="73"/>
      <c r="B310" s="74"/>
      <c r="C310" s="147" t="s">
        <v>75</v>
      </c>
      <c r="D310" s="147"/>
      <c r="E310" s="147"/>
      <c r="F310" s="47"/>
      <c r="G310" s="48"/>
      <c r="H310" s="48"/>
      <c r="I310" s="48"/>
      <c r="J310" s="51"/>
      <c r="K310" s="48"/>
      <c r="L310" s="75">
        <v>548.13</v>
      </c>
      <c r="M310" s="69"/>
      <c r="N310" s="76">
        <v>5157.8999999999996</v>
      </c>
      <c r="AK310" s="44"/>
      <c r="AL310" s="53"/>
      <c r="AP310" s="53" t="s">
        <v>75</v>
      </c>
      <c r="AR310" s="53"/>
      <c r="AT310" s="53"/>
    </row>
    <row r="311" spans="1:46" customFormat="1" ht="21.9" x14ac:dyDescent="0.4">
      <c r="A311" s="45" t="s">
        <v>223</v>
      </c>
      <c r="B311" s="46" t="s">
        <v>172</v>
      </c>
      <c r="C311" s="147" t="s">
        <v>224</v>
      </c>
      <c r="D311" s="147"/>
      <c r="E311" s="147"/>
      <c r="F311" s="47" t="s">
        <v>108</v>
      </c>
      <c r="G311" s="48">
        <v>560</v>
      </c>
      <c r="H311" s="49">
        <v>1</v>
      </c>
      <c r="I311" s="49">
        <v>560</v>
      </c>
      <c r="J311" s="75">
        <v>20.16</v>
      </c>
      <c r="K311" s="48"/>
      <c r="L311" s="79">
        <v>1199.74</v>
      </c>
      <c r="M311" s="50">
        <v>9.41</v>
      </c>
      <c r="N311" s="76">
        <v>11289.6</v>
      </c>
      <c r="AK311" s="44"/>
      <c r="AL311" s="53" t="s">
        <v>224</v>
      </c>
      <c r="AP311" s="53"/>
      <c r="AR311" s="53"/>
      <c r="AT311" s="53"/>
    </row>
    <row r="312" spans="1:46" customFormat="1" ht="14.6" x14ac:dyDescent="0.4">
      <c r="A312" s="73"/>
      <c r="B312" s="74"/>
      <c r="C312" s="147" t="s">
        <v>75</v>
      </c>
      <c r="D312" s="147"/>
      <c r="E312" s="147"/>
      <c r="F312" s="47"/>
      <c r="G312" s="48"/>
      <c r="H312" s="48"/>
      <c r="I312" s="48"/>
      <c r="J312" s="51"/>
      <c r="K312" s="48"/>
      <c r="L312" s="79">
        <v>1199.74</v>
      </c>
      <c r="M312" s="69"/>
      <c r="N312" s="76">
        <v>11289.6</v>
      </c>
      <c r="AK312" s="44"/>
      <c r="AL312" s="53"/>
      <c r="AP312" s="53" t="s">
        <v>75</v>
      </c>
      <c r="AR312" s="53"/>
      <c r="AT312" s="53"/>
    </row>
    <row r="313" spans="1:46" customFormat="1" ht="21.9" x14ac:dyDescent="0.4">
      <c r="A313" s="45" t="s">
        <v>225</v>
      </c>
      <c r="B313" s="46" t="s">
        <v>172</v>
      </c>
      <c r="C313" s="147" t="s">
        <v>226</v>
      </c>
      <c r="D313" s="147"/>
      <c r="E313" s="147"/>
      <c r="F313" s="47" t="s">
        <v>108</v>
      </c>
      <c r="G313" s="48">
        <v>240</v>
      </c>
      <c r="H313" s="49">
        <v>1</v>
      </c>
      <c r="I313" s="49">
        <v>240</v>
      </c>
      <c r="J313" s="75">
        <v>23.19</v>
      </c>
      <c r="K313" s="48"/>
      <c r="L313" s="75">
        <v>591.46</v>
      </c>
      <c r="M313" s="50">
        <v>9.41</v>
      </c>
      <c r="N313" s="76">
        <v>5565.6</v>
      </c>
      <c r="AK313" s="44"/>
      <c r="AL313" s="53" t="s">
        <v>226</v>
      </c>
      <c r="AP313" s="53"/>
      <c r="AR313" s="53"/>
      <c r="AT313" s="53"/>
    </row>
    <row r="314" spans="1:46" customFormat="1" ht="14.6" x14ac:dyDescent="0.4">
      <c r="A314" s="73"/>
      <c r="B314" s="74"/>
      <c r="C314" s="147" t="s">
        <v>75</v>
      </c>
      <c r="D314" s="147"/>
      <c r="E314" s="147"/>
      <c r="F314" s="47"/>
      <c r="G314" s="48"/>
      <c r="H314" s="48"/>
      <c r="I314" s="48"/>
      <c r="J314" s="51"/>
      <c r="K314" s="48"/>
      <c r="L314" s="75">
        <v>591.46</v>
      </c>
      <c r="M314" s="69"/>
      <c r="N314" s="76">
        <v>5565.6</v>
      </c>
      <c r="AK314" s="44"/>
      <c r="AL314" s="53"/>
      <c r="AP314" s="53" t="s">
        <v>75</v>
      </c>
      <c r="AR314" s="53"/>
      <c r="AT314" s="53"/>
    </row>
    <row r="315" spans="1:46" customFormat="1" ht="21.9" x14ac:dyDescent="0.4">
      <c r="A315" s="45" t="s">
        <v>227</v>
      </c>
      <c r="B315" s="46" t="s">
        <v>172</v>
      </c>
      <c r="C315" s="147" t="s">
        <v>228</v>
      </c>
      <c r="D315" s="147"/>
      <c r="E315" s="147"/>
      <c r="F315" s="47" t="s">
        <v>108</v>
      </c>
      <c r="G315" s="48">
        <v>440</v>
      </c>
      <c r="H315" s="49">
        <v>1</v>
      </c>
      <c r="I315" s="49">
        <v>440</v>
      </c>
      <c r="J315" s="75">
        <v>25.82</v>
      </c>
      <c r="K315" s="48"/>
      <c r="L315" s="79">
        <v>1207.31</v>
      </c>
      <c r="M315" s="50">
        <v>9.41</v>
      </c>
      <c r="N315" s="76">
        <v>11360.8</v>
      </c>
      <c r="AK315" s="44"/>
      <c r="AL315" s="53" t="s">
        <v>228</v>
      </c>
      <c r="AP315" s="53"/>
      <c r="AR315" s="53"/>
      <c r="AT315" s="53"/>
    </row>
    <row r="316" spans="1:46" customFormat="1" ht="14.6" x14ac:dyDescent="0.4">
      <c r="A316" s="73"/>
      <c r="B316" s="74"/>
      <c r="C316" s="147" t="s">
        <v>75</v>
      </c>
      <c r="D316" s="147"/>
      <c r="E316" s="147"/>
      <c r="F316" s="47"/>
      <c r="G316" s="48"/>
      <c r="H316" s="48"/>
      <c r="I316" s="48"/>
      <c r="J316" s="51"/>
      <c r="K316" s="48"/>
      <c r="L316" s="79">
        <v>1207.31</v>
      </c>
      <c r="M316" s="69"/>
      <c r="N316" s="76">
        <v>11360.8</v>
      </c>
      <c r="AK316" s="44"/>
      <c r="AL316" s="53"/>
      <c r="AP316" s="53" t="s">
        <v>75</v>
      </c>
      <c r="AR316" s="53"/>
      <c r="AT316" s="53"/>
    </row>
    <row r="317" spans="1:46" customFormat="1" ht="21.9" x14ac:dyDescent="0.4">
      <c r="A317" s="45" t="s">
        <v>229</v>
      </c>
      <c r="B317" s="46" t="s">
        <v>172</v>
      </c>
      <c r="C317" s="147" t="s">
        <v>230</v>
      </c>
      <c r="D317" s="147"/>
      <c r="E317" s="147"/>
      <c r="F317" s="47" t="s">
        <v>108</v>
      </c>
      <c r="G317" s="48">
        <v>180</v>
      </c>
      <c r="H317" s="49">
        <v>1</v>
      </c>
      <c r="I317" s="49">
        <v>180</v>
      </c>
      <c r="J317" s="75">
        <v>32.869999999999997</v>
      </c>
      <c r="K317" s="48"/>
      <c r="L317" s="75">
        <v>628.76</v>
      </c>
      <c r="M317" s="50">
        <v>9.41</v>
      </c>
      <c r="N317" s="76">
        <v>5916.6</v>
      </c>
      <c r="AK317" s="44"/>
      <c r="AL317" s="53" t="s">
        <v>230</v>
      </c>
      <c r="AP317" s="53"/>
      <c r="AR317" s="53"/>
      <c r="AT317" s="53"/>
    </row>
    <row r="318" spans="1:46" customFormat="1" ht="14.6" x14ac:dyDescent="0.4">
      <c r="A318" s="73"/>
      <c r="B318" s="74"/>
      <c r="C318" s="147" t="s">
        <v>75</v>
      </c>
      <c r="D318" s="147"/>
      <c r="E318" s="147"/>
      <c r="F318" s="47"/>
      <c r="G318" s="48"/>
      <c r="H318" s="48"/>
      <c r="I318" s="48"/>
      <c r="J318" s="51"/>
      <c r="K318" s="48"/>
      <c r="L318" s="75">
        <v>628.76</v>
      </c>
      <c r="M318" s="69"/>
      <c r="N318" s="76">
        <v>5916.6</v>
      </c>
      <c r="AK318" s="44"/>
      <c r="AL318" s="53"/>
      <c r="AP318" s="53" t="s">
        <v>75</v>
      </c>
      <c r="AR318" s="53"/>
      <c r="AT318" s="53"/>
    </row>
    <row r="319" spans="1:46" customFormat="1" ht="21.9" x14ac:dyDescent="0.4">
      <c r="A319" s="45" t="s">
        <v>231</v>
      </c>
      <c r="B319" s="46" t="s">
        <v>172</v>
      </c>
      <c r="C319" s="147" t="s">
        <v>232</v>
      </c>
      <c r="D319" s="147"/>
      <c r="E319" s="147"/>
      <c r="F319" s="47" t="s">
        <v>108</v>
      </c>
      <c r="G319" s="48">
        <v>420</v>
      </c>
      <c r="H319" s="49">
        <v>1</v>
      </c>
      <c r="I319" s="49">
        <v>420</v>
      </c>
      <c r="J319" s="75">
        <v>32.93</v>
      </c>
      <c r="K319" s="48"/>
      <c r="L319" s="79">
        <v>1469.78</v>
      </c>
      <c r="M319" s="50">
        <v>9.41</v>
      </c>
      <c r="N319" s="76">
        <v>13830.6</v>
      </c>
      <c r="AK319" s="44"/>
      <c r="AL319" s="53" t="s">
        <v>232</v>
      </c>
      <c r="AP319" s="53"/>
      <c r="AR319" s="53"/>
      <c r="AT319" s="53"/>
    </row>
    <row r="320" spans="1:46" customFormat="1" ht="14.6" x14ac:dyDescent="0.4">
      <c r="A320" s="73"/>
      <c r="B320" s="74"/>
      <c r="C320" s="147" t="s">
        <v>75</v>
      </c>
      <c r="D320" s="147"/>
      <c r="E320" s="147"/>
      <c r="F320" s="47"/>
      <c r="G320" s="48"/>
      <c r="H320" s="48"/>
      <c r="I320" s="48"/>
      <c r="J320" s="51"/>
      <c r="K320" s="48"/>
      <c r="L320" s="79">
        <v>1469.78</v>
      </c>
      <c r="M320" s="69"/>
      <c r="N320" s="76">
        <v>13830.6</v>
      </c>
      <c r="AK320" s="44"/>
      <c r="AL320" s="53"/>
      <c r="AP320" s="53" t="s">
        <v>75</v>
      </c>
      <c r="AR320" s="53"/>
      <c r="AT320" s="53"/>
    </row>
    <row r="321" spans="1:46" customFormat="1" ht="21.9" x14ac:dyDescent="0.4">
      <c r="A321" s="45" t="s">
        <v>233</v>
      </c>
      <c r="B321" s="46" t="s">
        <v>172</v>
      </c>
      <c r="C321" s="147" t="s">
        <v>234</v>
      </c>
      <c r="D321" s="147"/>
      <c r="E321" s="147"/>
      <c r="F321" s="47" t="s">
        <v>108</v>
      </c>
      <c r="G321" s="48">
        <v>16000</v>
      </c>
      <c r="H321" s="49">
        <v>1</v>
      </c>
      <c r="I321" s="49">
        <v>16000</v>
      </c>
      <c r="J321" s="75">
        <v>8.2100000000000009</v>
      </c>
      <c r="K321" s="48"/>
      <c r="L321" s="79">
        <v>13959.62</v>
      </c>
      <c r="M321" s="50">
        <v>9.41</v>
      </c>
      <c r="N321" s="76">
        <v>131360</v>
      </c>
      <c r="AK321" s="44"/>
      <c r="AL321" s="53" t="s">
        <v>234</v>
      </c>
      <c r="AP321" s="53"/>
      <c r="AR321" s="53"/>
      <c r="AT321" s="53"/>
    </row>
    <row r="322" spans="1:46" customFormat="1" ht="14.6" x14ac:dyDescent="0.4">
      <c r="A322" s="73"/>
      <c r="B322" s="74"/>
      <c r="C322" s="147" t="s">
        <v>75</v>
      </c>
      <c r="D322" s="147"/>
      <c r="E322" s="147"/>
      <c r="F322" s="47"/>
      <c r="G322" s="48"/>
      <c r="H322" s="48"/>
      <c r="I322" s="48"/>
      <c r="J322" s="51"/>
      <c r="K322" s="48"/>
      <c r="L322" s="79">
        <v>13959.62</v>
      </c>
      <c r="M322" s="69"/>
      <c r="N322" s="76">
        <v>131360</v>
      </c>
      <c r="AK322" s="44"/>
      <c r="AL322" s="53"/>
      <c r="AP322" s="53" t="s">
        <v>75</v>
      </c>
      <c r="AR322" s="53"/>
      <c r="AT322" s="53"/>
    </row>
    <row r="323" spans="1:46" customFormat="1" ht="21.9" x14ac:dyDescent="0.4">
      <c r="A323" s="45" t="s">
        <v>235</v>
      </c>
      <c r="B323" s="46" t="s">
        <v>172</v>
      </c>
      <c r="C323" s="147" t="s">
        <v>236</v>
      </c>
      <c r="D323" s="147"/>
      <c r="E323" s="147"/>
      <c r="F323" s="47" t="s">
        <v>108</v>
      </c>
      <c r="G323" s="48">
        <v>2500</v>
      </c>
      <c r="H323" s="49">
        <v>1</v>
      </c>
      <c r="I323" s="49">
        <v>2500</v>
      </c>
      <c r="J323" s="75">
        <v>14.06</v>
      </c>
      <c r="K323" s="48"/>
      <c r="L323" s="79">
        <v>3735.39</v>
      </c>
      <c r="M323" s="50">
        <v>9.41</v>
      </c>
      <c r="N323" s="76">
        <v>35150</v>
      </c>
      <c r="AK323" s="44"/>
      <c r="AL323" s="53" t="s">
        <v>236</v>
      </c>
      <c r="AP323" s="53"/>
      <c r="AR323" s="53"/>
      <c r="AT323" s="53"/>
    </row>
    <row r="324" spans="1:46" customFormat="1" ht="14.6" x14ac:dyDescent="0.4">
      <c r="A324" s="73"/>
      <c r="B324" s="74"/>
      <c r="C324" s="147" t="s">
        <v>75</v>
      </c>
      <c r="D324" s="147"/>
      <c r="E324" s="147"/>
      <c r="F324" s="47"/>
      <c r="G324" s="48"/>
      <c r="H324" s="48"/>
      <c r="I324" s="48"/>
      <c r="J324" s="51"/>
      <c r="K324" s="48"/>
      <c r="L324" s="79">
        <v>3735.39</v>
      </c>
      <c r="M324" s="69"/>
      <c r="N324" s="76">
        <v>35150</v>
      </c>
      <c r="AK324" s="44"/>
      <c r="AL324" s="53"/>
      <c r="AP324" s="53" t="s">
        <v>75</v>
      </c>
      <c r="AR324" s="53"/>
      <c r="AT324" s="53"/>
    </row>
    <row r="325" spans="1:46" customFormat="1" ht="21.9" x14ac:dyDescent="0.4">
      <c r="A325" s="45" t="s">
        <v>237</v>
      </c>
      <c r="B325" s="46" t="s">
        <v>172</v>
      </c>
      <c r="C325" s="147" t="s">
        <v>238</v>
      </c>
      <c r="D325" s="147"/>
      <c r="E325" s="147"/>
      <c r="F325" s="47" t="s">
        <v>108</v>
      </c>
      <c r="G325" s="48">
        <v>1050</v>
      </c>
      <c r="H325" s="49">
        <v>1</v>
      </c>
      <c r="I325" s="49">
        <v>1050</v>
      </c>
      <c r="J325" s="75">
        <v>21.44</v>
      </c>
      <c r="K325" s="48"/>
      <c r="L325" s="79">
        <v>2392.35</v>
      </c>
      <c r="M325" s="50">
        <v>9.41</v>
      </c>
      <c r="N325" s="76">
        <v>22512</v>
      </c>
      <c r="AK325" s="44"/>
      <c r="AL325" s="53" t="s">
        <v>238</v>
      </c>
      <c r="AP325" s="53"/>
      <c r="AR325" s="53"/>
      <c r="AT325" s="53"/>
    </row>
    <row r="326" spans="1:46" customFormat="1" ht="14.6" x14ac:dyDescent="0.4">
      <c r="A326" s="73"/>
      <c r="B326" s="74"/>
      <c r="C326" s="147" t="s">
        <v>75</v>
      </c>
      <c r="D326" s="147"/>
      <c r="E326" s="147"/>
      <c r="F326" s="47"/>
      <c r="G326" s="48"/>
      <c r="H326" s="48"/>
      <c r="I326" s="48"/>
      <c r="J326" s="51"/>
      <c r="K326" s="48"/>
      <c r="L326" s="79">
        <v>2392.35</v>
      </c>
      <c r="M326" s="69"/>
      <c r="N326" s="76">
        <v>22512</v>
      </c>
      <c r="AK326" s="44"/>
      <c r="AL326" s="53"/>
      <c r="AP326" s="53" t="s">
        <v>75</v>
      </c>
      <c r="AR326" s="53"/>
      <c r="AT326" s="53"/>
    </row>
    <row r="327" spans="1:46" customFormat="1" ht="21.9" x14ac:dyDescent="0.4">
      <c r="A327" s="45" t="s">
        <v>239</v>
      </c>
      <c r="B327" s="46" t="s">
        <v>172</v>
      </c>
      <c r="C327" s="147" t="s">
        <v>240</v>
      </c>
      <c r="D327" s="147"/>
      <c r="E327" s="147"/>
      <c r="F327" s="47" t="s">
        <v>108</v>
      </c>
      <c r="G327" s="48">
        <v>500</v>
      </c>
      <c r="H327" s="49">
        <v>1</v>
      </c>
      <c r="I327" s="49">
        <v>500</v>
      </c>
      <c r="J327" s="75">
        <v>34.33</v>
      </c>
      <c r="K327" s="48"/>
      <c r="L327" s="79">
        <v>1824.12</v>
      </c>
      <c r="M327" s="50">
        <v>9.41</v>
      </c>
      <c r="N327" s="76">
        <v>17165</v>
      </c>
      <c r="AK327" s="44"/>
      <c r="AL327" s="53" t="s">
        <v>240</v>
      </c>
      <c r="AP327" s="53"/>
      <c r="AR327" s="53"/>
      <c r="AT327" s="53"/>
    </row>
    <row r="328" spans="1:46" customFormat="1" ht="14.6" x14ac:dyDescent="0.4">
      <c r="A328" s="73"/>
      <c r="B328" s="74"/>
      <c r="C328" s="147" t="s">
        <v>75</v>
      </c>
      <c r="D328" s="147"/>
      <c r="E328" s="147"/>
      <c r="F328" s="47"/>
      <c r="G328" s="48"/>
      <c r="H328" s="48"/>
      <c r="I328" s="48"/>
      <c r="J328" s="51"/>
      <c r="K328" s="48"/>
      <c r="L328" s="79">
        <v>1824.12</v>
      </c>
      <c r="M328" s="69"/>
      <c r="N328" s="76">
        <v>17165</v>
      </c>
      <c r="AK328" s="44"/>
      <c r="AL328" s="53"/>
      <c r="AP328" s="53" t="s">
        <v>75</v>
      </c>
      <c r="AR328" s="53"/>
      <c r="AT328" s="53"/>
    </row>
    <row r="329" spans="1:46" customFormat="1" ht="21.9" x14ac:dyDescent="0.4">
      <c r="A329" s="45" t="s">
        <v>241</v>
      </c>
      <c r="B329" s="46" t="s">
        <v>172</v>
      </c>
      <c r="C329" s="147" t="s">
        <v>242</v>
      </c>
      <c r="D329" s="147"/>
      <c r="E329" s="147"/>
      <c r="F329" s="47" t="s">
        <v>108</v>
      </c>
      <c r="G329" s="48">
        <v>200</v>
      </c>
      <c r="H329" s="49">
        <v>1</v>
      </c>
      <c r="I329" s="49">
        <v>200</v>
      </c>
      <c r="J329" s="75">
        <v>43.37</v>
      </c>
      <c r="K329" s="48"/>
      <c r="L329" s="75">
        <v>921.79</v>
      </c>
      <c r="M329" s="50">
        <v>9.41</v>
      </c>
      <c r="N329" s="76">
        <v>8674</v>
      </c>
      <c r="AK329" s="44"/>
      <c r="AL329" s="53" t="s">
        <v>242</v>
      </c>
      <c r="AP329" s="53"/>
      <c r="AR329" s="53"/>
      <c r="AT329" s="53"/>
    </row>
    <row r="330" spans="1:46" customFormat="1" ht="14.6" x14ac:dyDescent="0.4">
      <c r="A330" s="73"/>
      <c r="B330" s="74"/>
      <c r="C330" s="147" t="s">
        <v>75</v>
      </c>
      <c r="D330" s="147"/>
      <c r="E330" s="147"/>
      <c r="F330" s="47"/>
      <c r="G330" s="48"/>
      <c r="H330" s="48"/>
      <c r="I330" s="48"/>
      <c r="J330" s="51"/>
      <c r="K330" s="48"/>
      <c r="L330" s="75">
        <v>921.79</v>
      </c>
      <c r="M330" s="69"/>
      <c r="N330" s="76">
        <v>8674</v>
      </c>
      <c r="AK330" s="44"/>
      <c r="AL330" s="53"/>
      <c r="AP330" s="53" t="s">
        <v>75</v>
      </c>
      <c r="AR330" s="53"/>
      <c r="AT330" s="53"/>
    </row>
    <row r="331" spans="1:46" customFormat="1" ht="42.45" x14ac:dyDescent="0.4">
      <c r="A331" s="45" t="s">
        <v>243</v>
      </c>
      <c r="B331" s="46" t="s">
        <v>172</v>
      </c>
      <c r="C331" s="147" t="s">
        <v>244</v>
      </c>
      <c r="D331" s="147"/>
      <c r="E331" s="147"/>
      <c r="F331" s="47" t="s">
        <v>193</v>
      </c>
      <c r="G331" s="48">
        <v>26</v>
      </c>
      <c r="H331" s="49">
        <v>1</v>
      </c>
      <c r="I331" s="49">
        <v>26</v>
      </c>
      <c r="J331" s="75">
        <v>412</v>
      </c>
      <c r="K331" s="48"/>
      <c r="L331" s="79">
        <v>1138.3599999999999</v>
      </c>
      <c r="M331" s="50">
        <v>9.41</v>
      </c>
      <c r="N331" s="76">
        <v>10712</v>
      </c>
      <c r="AK331" s="44"/>
      <c r="AL331" s="53" t="s">
        <v>244</v>
      </c>
      <c r="AP331" s="53"/>
      <c r="AR331" s="53"/>
      <c r="AT331" s="53"/>
    </row>
    <row r="332" spans="1:46" customFormat="1" ht="14.6" x14ac:dyDescent="0.4">
      <c r="A332" s="73"/>
      <c r="B332" s="74"/>
      <c r="C332" s="147" t="s">
        <v>75</v>
      </c>
      <c r="D332" s="147"/>
      <c r="E332" s="147"/>
      <c r="F332" s="47"/>
      <c r="G332" s="48"/>
      <c r="H332" s="48"/>
      <c r="I332" s="48"/>
      <c r="J332" s="51"/>
      <c r="K332" s="48"/>
      <c r="L332" s="79">
        <v>1138.3599999999999</v>
      </c>
      <c r="M332" s="69"/>
      <c r="N332" s="76">
        <v>10712</v>
      </c>
      <c r="AK332" s="44"/>
      <c r="AL332" s="53"/>
      <c r="AP332" s="53" t="s">
        <v>75</v>
      </c>
      <c r="AR332" s="53"/>
      <c r="AT332" s="53"/>
    </row>
    <row r="333" spans="1:46" customFormat="1" ht="0" hidden="1" customHeight="1" x14ac:dyDescent="0.4">
      <c r="A333" s="84"/>
      <c r="B333" s="85"/>
      <c r="C333" s="85"/>
      <c r="D333" s="85"/>
      <c r="E333" s="85"/>
      <c r="F333" s="86"/>
      <c r="G333" s="86"/>
      <c r="H333" s="86"/>
      <c r="I333" s="86"/>
      <c r="J333" s="87"/>
      <c r="K333" s="86"/>
      <c r="L333" s="87"/>
      <c r="M333" s="57"/>
      <c r="N333" s="87"/>
      <c r="AK333" s="44"/>
      <c r="AL333" s="53"/>
      <c r="AP333" s="53"/>
      <c r="AR333" s="53"/>
      <c r="AT333" s="53"/>
    </row>
    <row r="334" spans="1:46" customFormat="1" ht="14.6" x14ac:dyDescent="0.4">
      <c r="A334" s="88"/>
      <c r="B334" s="89"/>
      <c r="C334" s="147" t="s">
        <v>245</v>
      </c>
      <c r="D334" s="147"/>
      <c r="E334" s="147"/>
      <c r="F334" s="147"/>
      <c r="G334" s="147"/>
      <c r="H334" s="147"/>
      <c r="I334" s="147"/>
      <c r="J334" s="147"/>
      <c r="K334" s="147"/>
      <c r="L334" s="90"/>
      <c r="M334" s="91"/>
      <c r="N334" s="92"/>
      <c r="AK334" s="44"/>
      <c r="AL334" s="53"/>
      <c r="AP334" s="53"/>
      <c r="AR334" s="53" t="s">
        <v>245</v>
      </c>
      <c r="AT334" s="53"/>
    </row>
    <row r="335" spans="1:46" customFormat="1" ht="14.6" x14ac:dyDescent="0.4">
      <c r="A335" s="93"/>
      <c r="B335" s="55"/>
      <c r="C335" s="126" t="s">
        <v>123</v>
      </c>
      <c r="D335" s="126"/>
      <c r="E335" s="126"/>
      <c r="F335" s="126"/>
      <c r="G335" s="126"/>
      <c r="H335" s="126"/>
      <c r="I335" s="126"/>
      <c r="J335" s="126"/>
      <c r="K335" s="126"/>
      <c r="L335" s="94">
        <v>1443564.11</v>
      </c>
      <c r="M335" s="95"/>
      <c r="N335" s="96"/>
      <c r="AK335" s="44"/>
      <c r="AL335" s="53"/>
      <c r="AP335" s="53"/>
      <c r="AR335" s="53"/>
      <c r="AS335" s="3" t="s">
        <v>123</v>
      </c>
      <c r="AT335" s="53"/>
    </row>
    <row r="336" spans="1:46" customFormat="1" ht="14.6" x14ac:dyDescent="0.4">
      <c r="A336" s="93"/>
      <c r="B336" s="55"/>
      <c r="C336" s="126" t="s">
        <v>124</v>
      </c>
      <c r="D336" s="126"/>
      <c r="E336" s="126"/>
      <c r="F336" s="126"/>
      <c r="G336" s="126"/>
      <c r="H336" s="126"/>
      <c r="I336" s="126"/>
      <c r="J336" s="126"/>
      <c r="K336" s="126"/>
      <c r="L336" s="97"/>
      <c r="M336" s="95"/>
      <c r="N336" s="96"/>
      <c r="AK336" s="44"/>
      <c r="AL336" s="53"/>
      <c r="AP336" s="53"/>
      <c r="AR336" s="53"/>
      <c r="AS336" s="3" t="s">
        <v>124</v>
      </c>
      <c r="AT336" s="53"/>
    </row>
    <row r="337" spans="1:46" customFormat="1" ht="14.6" x14ac:dyDescent="0.4">
      <c r="A337" s="93"/>
      <c r="B337" s="55"/>
      <c r="C337" s="126" t="s">
        <v>166</v>
      </c>
      <c r="D337" s="126"/>
      <c r="E337" s="126"/>
      <c r="F337" s="126"/>
      <c r="G337" s="126"/>
      <c r="H337" s="126"/>
      <c r="I337" s="126"/>
      <c r="J337" s="126"/>
      <c r="K337" s="126"/>
      <c r="L337" s="94">
        <v>1443564.11</v>
      </c>
      <c r="M337" s="95"/>
      <c r="N337" s="96"/>
      <c r="AK337" s="44"/>
      <c r="AL337" s="53"/>
      <c r="AP337" s="53"/>
      <c r="AR337" s="53"/>
      <c r="AS337" s="3" t="s">
        <v>166</v>
      </c>
      <c r="AT337" s="53"/>
    </row>
    <row r="338" spans="1:46" customFormat="1" ht="14.6" x14ac:dyDescent="0.4">
      <c r="A338" s="93"/>
      <c r="B338" s="55"/>
      <c r="C338" s="126" t="s">
        <v>128</v>
      </c>
      <c r="D338" s="126"/>
      <c r="E338" s="126"/>
      <c r="F338" s="126"/>
      <c r="G338" s="126"/>
      <c r="H338" s="126"/>
      <c r="I338" s="126"/>
      <c r="J338" s="126"/>
      <c r="K338" s="126"/>
      <c r="L338" s="94">
        <v>1443564.11</v>
      </c>
      <c r="M338" s="95"/>
      <c r="N338" s="96"/>
      <c r="AK338" s="44"/>
      <c r="AL338" s="53"/>
      <c r="AP338" s="53"/>
      <c r="AR338" s="53"/>
      <c r="AS338" s="3" t="s">
        <v>128</v>
      </c>
      <c r="AT338" s="53"/>
    </row>
    <row r="339" spans="1:46" customFormat="1" ht="14.6" x14ac:dyDescent="0.4">
      <c r="A339" s="93"/>
      <c r="B339" s="55"/>
      <c r="C339" s="126" t="s">
        <v>124</v>
      </c>
      <c r="D339" s="126"/>
      <c r="E339" s="126"/>
      <c r="F339" s="126"/>
      <c r="G339" s="126"/>
      <c r="H339" s="126"/>
      <c r="I339" s="126"/>
      <c r="J339" s="126"/>
      <c r="K339" s="126"/>
      <c r="L339" s="97"/>
      <c r="M339" s="95"/>
      <c r="N339" s="96"/>
      <c r="AK339" s="44"/>
      <c r="AL339" s="53"/>
      <c r="AP339" s="53"/>
      <c r="AR339" s="53"/>
      <c r="AS339" s="3" t="s">
        <v>124</v>
      </c>
      <c r="AT339" s="53"/>
    </row>
    <row r="340" spans="1:46" customFormat="1" ht="14.6" x14ac:dyDescent="0.4">
      <c r="A340" s="93"/>
      <c r="B340" s="55"/>
      <c r="C340" s="126" t="s">
        <v>167</v>
      </c>
      <c r="D340" s="126"/>
      <c r="E340" s="126"/>
      <c r="F340" s="126"/>
      <c r="G340" s="126"/>
      <c r="H340" s="126"/>
      <c r="I340" s="126"/>
      <c r="J340" s="126"/>
      <c r="K340" s="126"/>
      <c r="L340" s="94">
        <v>1443564.11</v>
      </c>
      <c r="M340" s="95"/>
      <c r="N340" s="96"/>
      <c r="AK340" s="44"/>
      <c r="AL340" s="53"/>
      <c r="AP340" s="53"/>
      <c r="AR340" s="53"/>
      <c r="AS340" s="3" t="s">
        <v>167</v>
      </c>
      <c r="AT340" s="53"/>
    </row>
    <row r="341" spans="1:46" customFormat="1" ht="14.6" x14ac:dyDescent="0.4">
      <c r="A341" s="93"/>
      <c r="B341" s="99"/>
      <c r="C341" s="150" t="s">
        <v>246</v>
      </c>
      <c r="D341" s="150"/>
      <c r="E341" s="150"/>
      <c r="F341" s="150"/>
      <c r="G341" s="150"/>
      <c r="H341" s="150"/>
      <c r="I341" s="150"/>
      <c r="J341" s="150"/>
      <c r="K341" s="150"/>
      <c r="L341" s="100">
        <v>1443564.11</v>
      </c>
      <c r="M341" s="101"/>
      <c r="N341" s="102"/>
      <c r="AK341" s="44"/>
      <c r="AL341" s="53"/>
      <c r="AP341" s="53"/>
      <c r="AR341" s="53"/>
      <c r="AT341" s="53" t="s">
        <v>246</v>
      </c>
    </row>
    <row r="342" spans="1:46" customFormat="1" ht="14.6" x14ac:dyDescent="0.4">
      <c r="A342" s="93"/>
      <c r="B342" s="55"/>
      <c r="C342" s="126" t="s">
        <v>124</v>
      </c>
      <c r="D342" s="126"/>
      <c r="E342" s="126"/>
      <c r="F342" s="126"/>
      <c r="G342" s="126"/>
      <c r="H342" s="126"/>
      <c r="I342" s="126"/>
      <c r="J342" s="126"/>
      <c r="K342" s="126"/>
      <c r="L342" s="97"/>
      <c r="M342" s="95"/>
      <c r="N342" s="96"/>
      <c r="AK342" s="44"/>
      <c r="AL342" s="53"/>
      <c r="AP342" s="53"/>
      <c r="AR342" s="53"/>
      <c r="AS342" s="3" t="s">
        <v>124</v>
      </c>
      <c r="AT342" s="53"/>
    </row>
    <row r="343" spans="1:46" customFormat="1" ht="14.6" x14ac:dyDescent="0.4">
      <c r="A343" s="93"/>
      <c r="B343" s="55"/>
      <c r="C343" s="126" t="s">
        <v>247</v>
      </c>
      <c r="D343" s="126"/>
      <c r="E343" s="126"/>
      <c r="F343" s="126"/>
      <c r="G343" s="126"/>
      <c r="H343" s="126"/>
      <c r="I343" s="126"/>
      <c r="J343" s="126"/>
      <c r="K343" s="126"/>
      <c r="L343" s="94">
        <v>1443564.11</v>
      </c>
      <c r="M343" s="95"/>
      <c r="N343" s="96"/>
      <c r="AK343" s="44"/>
      <c r="AL343" s="53"/>
      <c r="AP343" s="53"/>
      <c r="AR343" s="53"/>
      <c r="AS343" s="3" t="s">
        <v>247</v>
      </c>
      <c r="AT343" s="53"/>
    </row>
    <row r="344" spans="1:46" customFormat="1" ht="14.6" x14ac:dyDescent="0.4">
      <c r="A344" s="144" t="s">
        <v>248</v>
      </c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6"/>
      <c r="AK344" s="44" t="s">
        <v>248</v>
      </c>
      <c r="AL344" s="53"/>
      <c r="AP344" s="53"/>
      <c r="AR344" s="53"/>
      <c r="AT344" s="53"/>
    </row>
    <row r="345" spans="1:46" customFormat="1" ht="21.9" x14ac:dyDescent="0.4">
      <c r="A345" s="45" t="s">
        <v>249</v>
      </c>
      <c r="B345" s="46" t="s">
        <v>250</v>
      </c>
      <c r="C345" s="147" t="s">
        <v>251</v>
      </c>
      <c r="D345" s="147"/>
      <c r="E345" s="147"/>
      <c r="F345" s="47" t="s">
        <v>252</v>
      </c>
      <c r="G345" s="48">
        <v>95</v>
      </c>
      <c r="H345" s="49">
        <v>1</v>
      </c>
      <c r="I345" s="49">
        <v>95</v>
      </c>
      <c r="J345" s="75">
        <v>42.98</v>
      </c>
      <c r="K345" s="48"/>
      <c r="L345" s="79">
        <v>4083.1</v>
      </c>
      <c r="M345" s="50">
        <v>14.25</v>
      </c>
      <c r="N345" s="76">
        <v>58184.18</v>
      </c>
      <c r="AK345" s="44"/>
      <c r="AL345" s="53" t="s">
        <v>251</v>
      </c>
      <c r="AP345" s="53"/>
      <c r="AR345" s="53"/>
      <c r="AT345" s="53"/>
    </row>
    <row r="346" spans="1:46" customFormat="1" ht="14.6" x14ac:dyDescent="0.4">
      <c r="A346" s="73"/>
      <c r="B346" s="74"/>
      <c r="C346" s="147" t="s">
        <v>75</v>
      </c>
      <c r="D346" s="147"/>
      <c r="E346" s="147"/>
      <c r="F346" s="47"/>
      <c r="G346" s="48"/>
      <c r="H346" s="48"/>
      <c r="I346" s="48"/>
      <c r="J346" s="51"/>
      <c r="K346" s="48"/>
      <c r="L346" s="79">
        <v>4083.1</v>
      </c>
      <c r="M346" s="69"/>
      <c r="N346" s="76">
        <v>58184.18</v>
      </c>
      <c r="AK346" s="44"/>
      <c r="AL346" s="53"/>
      <c r="AP346" s="53" t="s">
        <v>75</v>
      </c>
      <c r="AR346" s="53"/>
      <c r="AT346" s="53"/>
    </row>
    <row r="347" spans="1:46" customFormat="1" ht="0" hidden="1" customHeight="1" x14ac:dyDescent="0.4">
      <c r="A347" s="84"/>
      <c r="B347" s="85"/>
      <c r="C347" s="85"/>
      <c r="D347" s="85"/>
      <c r="E347" s="85"/>
      <c r="F347" s="86"/>
      <c r="G347" s="86"/>
      <c r="H347" s="86"/>
      <c r="I347" s="86"/>
      <c r="J347" s="87"/>
      <c r="K347" s="86"/>
      <c r="L347" s="87"/>
      <c r="M347" s="57"/>
      <c r="N347" s="87"/>
      <c r="AK347" s="44"/>
      <c r="AL347" s="53"/>
      <c r="AP347" s="53"/>
      <c r="AR347" s="53"/>
      <c r="AT347" s="53"/>
    </row>
    <row r="348" spans="1:46" customFormat="1" ht="14.6" x14ac:dyDescent="0.4">
      <c r="A348" s="88"/>
      <c r="B348" s="89"/>
      <c r="C348" s="147" t="s">
        <v>253</v>
      </c>
      <c r="D348" s="147"/>
      <c r="E348" s="147"/>
      <c r="F348" s="147"/>
      <c r="G348" s="147"/>
      <c r="H348" s="147"/>
      <c r="I348" s="147"/>
      <c r="J348" s="147"/>
      <c r="K348" s="147"/>
      <c r="L348" s="90"/>
      <c r="M348" s="91"/>
      <c r="N348" s="92"/>
      <c r="AK348" s="44"/>
      <c r="AL348" s="53"/>
      <c r="AP348" s="53"/>
      <c r="AR348" s="53" t="s">
        <v>253</v>
      </c>
      <c r="AT348" s="53"/>
    </row>
    <row r="349" spans="1:46" customFormat="1" ht="14.6" x14ac:dyDescent="0.4">
      <c r="A349" s="93"/>
      <c r="B349" s="55"/>
      <c r="C349" s="126" t="s">
        <v>123</v>
      </c>
      <c r="D349" s="126"/>
      <c r="E349" s="126"/>
      <c r="F349" s="126"/>
      <c r="G349" s="126"/>
      <c r="H349" s="126"/>
      <c r="I349" s="126"/>
      <c r="J349" s="126"/>
      <c r="K349" s="126"/>
      <c r="L349" s="94">
        <v>4083.1</v>
      </c>
      <c r="M349" s="95"/>
      <c r="N349" s="96"/>
      <c r="AK349" s="44"/>
      <c r="AL349" s="53"/>
      <c r="AP349" s="53"/>
      <c r="AR349" s="53"/>
      <c r="AS349" s="3" t="s">
        <v>123</v>
      </c>
      <c r="AT349" s="53"/>
    </row>
    <row r="350" spans="1:46" customFormat="1" ht="14.6" x14ac:dyDescent="0.4">
      <c r="A350" s="93"/>
      <c r="B350" s="55"/>
      <c r="C350" s="126" t="s">
        <v>124</v>
      </c>
      <c r="D350" s="126"/>
      <c r="E350" s="126"/>
      <c r="F350" s="126"/>
      <c r="G350" s="126"/>
      <c r="H350" s="126"/>
      <c r="I350" s="126"/>
      <c r="J350" s="126"/>
      <c r="K350" s="126"/>
      <c r="L350" s="97"/>
      <c r="M350" s="95"/>
      <c r="N350" s="96"/>
      <c r="AK350" s="44"/>
      <c r="AL350" s="53"/>
      <c r="AP350" s="53"/>
      <c r="AR350" s="53"/>
      <c r="AS350" s="3" t="s">
        <v>124</v>
      </c>
      <c r="AT350" s="53"/>
    </row>
    <row r="351" spans="1:46" customFormat="1" ht="14.6" x14ac:dyDescent="0.4">
      <c r="A351" s="93"/>
      <c r="B351" s="55"/>
      <c r="C351" s="126" t="s">
        <v>126</v>
      </c>
      <c r="D351" s="126"/>
      <c r="E351" s="126"/>
      <c r="F351" s="126"/>
      <c r="G351" s="126"/>
      <c r="H351" s="126"/>
      <c r="I351" s="126"/>
      <c r="J351" s="126"/>
      <c r="K351" s="126"/>
      <c r="L351" s="94">
        <v>4083.1</v>
      </c>
      <c r="M351" s="95"/>
      <c r="N351" s="96"/>
      <c r="AK351" s="44"/>
      <c r="AL351" s="53"/>
      <c r="AP351" s="53"/>
      <c r="AR351" s="53"/>
      <c r="AS351" s="3" t="s">
        <v>126</v>
      </c>
      <c r="AT351" s="53"/>
    </row>
    <row r="352" spans="1:46" customFormat="1" ht="14.6" x14ac:dyDescent="0.4">
      <c r="A352" s="93"/>
      <c r="B352" s="55"/>
      <c r="C352" s="126" t="s">
        <v>128</v>
      </c>
      <c r="D352" s="126"/>
      <c r="E352" s="126"/>
      <c r="F352" s="126"/>
      <c r="G352" s="126"/>
      <c r="H352" s="126"/>
      <c r="I352" s="126"/>
      <c r="J352" s="126"/>
      <c r="K352" s="126"/>
      <c r="L352" s="94">
        <v>4083.1</v>
      </c>
      <c r="M352" s="95"/>
      <c r="N352" s="96"/>
      <c r="AK352" s="44"/>
      <c r="AL352" s="53"/>
      <c r="AP352" s="53"/>
      <c r="AR352" s="53"/>
      <c r="AS352" s="3" t="s">
        <v>128</v>
      </c>
      <c r="AT352" s="53"/>
    </row>
    <row r="353" spans="1:48" customFormat="1" ht="14.6" x14ac:dyDescent="0.4">
      <c r="A353" s="93"/>
      <c r="B353" s="55"/>
      <c r="C353" s="126" t="s">
        <v>124</v>
      </c>
      <c r="D353" s="126"/>
      <c r="E353" s="126"/>
      <c r="F353" s="126"/>
      <c r="G353" s="126"/>
      <c r="H353" s="126"/>
      <c r="I353" s="126"/>
      <c r="J353" s="126"/>
      <c r="K353" s="126"/>
      <c r="L353" s="97"/>
      <c r="M353" s="95"/>
      <c r="N353" s="96"/>
      <c r="AK353" s="44"/>
      <c r="AL353" s="53"/>
      <c r="AP353" s="53"/>
      <c r="AR353" s="53"/>
      <c r="AS353" s="3" t="s">
        <v>124</v>
      </c>
      <c r="AT353" s="53"/>
    </row>
    <row r="354" spans="1:48" customFormat="1" ht="14.6" x14ac:dyDescent="0.4">
      <c r="A354" s="93"/>
      <c r="B354" s="55"/>
      <c r="C354" s="126" t="s">
        <v>130</v>
      </c>
      <c r="D354" s="126"/>
      <c r="E354" s="126"/>
      <c r="F354" s="126"/>
      <c r="G354" s="126"/>
      <c r="H354" s="126"/>
      <c r="I354" s="126"/>
      <c r="J354" s="126"/>
      <c r="K354" s="126"/>
      <c r="L354" s="94">
        <v>4083.1</v>
      </c>
      <c r="M354" s="95"/>
      <c r="N354" s="96"/>
      <c r="AK354" s="44"/>
      <c r="AL354" s="53"/>
      <c r="AP354" s="53"/>
      <c r="AR354" s="53"/>
      <c r="AS354" s="3" t="s">
        <v>130</v>
      </c>
      <c r="AT354" s="53"/>
    </row>
    <row r="355" spans="1:48" customFormat="1" ht="14.6" x14ac:dyDescent="0.4">
      <c r="A355" s="93"/>
      <c r="B355" s="99"/>
      <c r="C355" s="150" t="s">
        <v>254</v>
      </c>
      <c r="D355" s="150"/>
      <c r="E355" s="150"/>
      <c r="F355" s="150"/>
      <c r="G355" s="150"/>
      <c r="H355" s="150"/>
      <c r="I355" s="150"/>
      <c r="J355" s="150"/>
      <c r="K355" s="150"/>
      <c r="L355" s="100">
        <v>4083.1</v>
      </c>
      <c r="M355" s="101"/>
      <c r="N355" s="102"/>
      <c r="AK355" s="44"/>
      <c r="AL355" s="53"/>
      <c r="AP355" s="53"/>
      <c r="AR355" s="53"/>
      <c r="AT355" s="53" t="s">
        <v>254</v>
      </c>
    </row>
    <row r="356" spans="1:48" customFormat="1" ht="11.25" hidden="1" customHeight="1" x14ac:dyDescent="0.4"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7"/>
      <c r="M356" s="107"/>
      <c r="N356" s="107"/>
    </row>
    <row r="357" spans="1:48" customFormat="1" ht="14.6" x14ac:dyDescent="0.4">
      <c r="A357" s="88"/>
      <c r="B357" s="89"/>
      <c r="C357" s="147" t="s">
        <v>255</v>
      </c>
      <c r="D357" s="147"/>
      <c r="E357" s="147"/>
      <c r="F357" s="147"/>
      <c r="G357" s="147"/>
      <c r="H357" s="147"/>
      <c r="I357" s="147"/>
      <c r="J357" s="147"/>
      <c r="K357" s="147"/>
      <c r="L357" s="90"/>
      <c r="M357" s="91"/>
      <c r="N357" s="92"/>
      <c r="AU357" s="53" t="s">
        <v>255</v>
      </c>
    </row>
    <row r="358" spans="1:48" customFormat="1" ht="17.149999999999999" x14ac:dyDescent="0.55000000000000004">
      <c r="A358" s="93"/>
      <c r="B358" s="55"/>
      <c r="C358" s="126" t="s">
        <v>123</v>
      </c>
      <c r="D358" s="126"/>
      <c r="E358" s="126"/>
      <c r="F358" s="126"/>
      <c r="G358" s="126"/>
      <c r="H358" s="126"/>
      <c r="I358" s="126"/>
      <c r="J358" s="126"/>
      <c r="K358" s="126"/>
      <c r="L358" s="94">
        <v>1532787.06</v>
      </c>
      <c r="M358" s="95"/>
      <c r="N358" s="108">
        <v>15590551.970000001</v>
      </c>
      <c r="O358" s="109"/>
      <c r="P358" s="109"/>
      <c r="Q358" s="109"/>
      <c r="AU358" s="53"/>
      <c r="AV358" s="3" t="s">
        <v>123</v>
      </c>
    </row>
    <row r="359" spans="1:48" customFormat="1" ht="17.149999999999999" x14ac:dyDescent="0.55000000000000004">
      <c r="A359" s="93"/>
      <c r="B359" s="55"/>
      <c r="C359" s="126" t="s">
        <v>124</v>
      </c>
      <c r="D359" s="126"/>
      <c r="E359" s="126"/>
      <c r="F359" s="126"/>
      <c r="G359" s="126"/>
      <c r="H359" s="126"/>
      <c r="I359" s="126"/>
      <c r="J359" s="126"/>
      <c r="K359" s="126"/>
      <c r="L359" s="97"/>
      <c r="M359" s="95"/>
      <c r="N359" s="96"/>
      <c r="O359" s="109"/>
      <c r="P359" s="109"/>
      <c r="Q359" s="109"/>
      <c r="AU359" s="53"/>
      <c r="AV359" s="3" t="s">
        <v>124</v>
      </c>
    </row>
    <row r="360" spans="1:48" customFormat="1" ht="17.149999999999999" x14ac:dyDescent="0.55000000000000004">
      <c r="A360" s="93"/>
      <c r="B360" s="55"/>
      <c r="C360" s="126" t="s">
        <v>125</v>
      </c>
      <c r="D360" s="126"/>
      <c r="E360" s="126"/>
      <c r="F360" s="126"/>
      <c r="G360" s="126"/>
      <c r="H360" s="126"/>
      <c r="I360" s="126"/>
      <c r="J360" s="126"/>
      <c r="K360" s="126"/>
      <c r="L360" s="94">
        <v>33985.370000000003</v>
      </c>
      <c r="M360" s="95"/>
      <c r="N360" s="108">
        <v>1421947.88</v>
      </c>
      <c r="O360" s="109"/>
      <c r="P360" s="109"/>
      <c r="Q360" s="109"/>
      <c r="AU360" s="53"/>
      <c r="AV360" s="3" t="s">
        <v>125</v>
      </c>
    </row>
    <row r="361" spans="1:48" customFormat="1" ht="17.149999999999999" x14ac:dyDescent="0.55000000000000004">
      <c r="A361" s="93"/>
      <c r="B361" s="55"/>
      <c r="C361" s="126" t="s">
        <v>126</v>
      </c>
      <c r="D361" s="126"/>
      <c r="E361" s="126"/>
      <c r="F361" s="126"/>
      <c r="G361" s="126"/>
      <c r="H361" s="126"/>
      <c r="I361" s="126"/>
      <c r="J361" s="126"/>
      <c r="K361" s="126"/>
      <c r="L361" s="94">
        <v>13404.98</v>
      </c>
      <c r="M361" s="95"/>
      <c r="N361" s="108">
        <v>191020.99</v>
      </c>
      <c r="O361" s="109"/>
      <c r="P361" s="109"/>
      <c r="Q361" s="109"/>
      <c r="AU361" s="53"/>
      <c r="AV361" s="3" t="s">
        <v>126</v>
      </c>
    </row>
    <row r="362" spans="1:48" customFormat="1" ht="17.149999999999999" x14ac:dyDescent="0.55000000000000004">
      <c r="A362" s="93"/>
      <c r="B362" s="55"/>
      <c r="C362" s="126" t="s">
        <v>127</v>
      </c>
      <c r="D362" s="126"/>
      <c r="E362" s="126"/>
      <c r="F362" s="126"/>
      <c r="G362" s="126"/>
      <c r="H362" s="126"/>
      <c r="I362" s="126"/>
      <c r="J362" s="126"/>
      <c r="K362" s="126"/>
      <c r="L362" s="98">
        <v>751.99</v>
      </c>
      <c r="M362" s="95"/>
      <c r="N362" s="108">
        <v>31463.27</v>
      </c>
      <c r="O362" s="109"/>
      <c r="P362" s="109"/>
      <c r="Q362" s="109"/>
      <c r="AU362" s="53"/>
      <c r="AV362" s="3" t="s">
        <v>127</v>
      </c>
    </row>
    <row r="363" spans="1:48" customFormat="1" ht="17.149999999999999" x14ac:dyDescent="0.55000000000000004">
      <c r="A363" s="93"/>
      <c r="B363" s="55"/>
      <c r="C363" s="126" t="s">
        <v>166</v>
      </c>
      <c r="D363" s="126"/>
      <c r="E363" s="126"/>
      <c r="F363" s="126"/>
      <c r="G363" s="126"/>
      <c r="H363" s="126"/>
      <c r="I363" s="126"/>
      <c r="J363" s="126"/>
      <c r="K363" s="126"/>
      <c r="L363" s="94">
        <v>1485396.71</v>
      </c>
      <c r="M363" s="95"/>
      <c r="N363" s="108">
        <v>13977583.1</v>
      </c>
      <c r="O363" s="109"/>
      <c r="P363" s="109"/>
      <c r="Q363" s="109"/>
      <c r="AU363" s="53"/>
      <c r="AV363" s="3" t="s">
        <v>166</v>
      </c>
    </row>
    <row r="364" spans="1:48" customFormat="1" ht="17.149999999999999" x14ac:dyDescent="0.55000000000000004">
      <c r="A364" s="93"/>
      <c r="B364" s="55"/>
      <c r="C364" s="126" t="s">
        <v>128</v>
      </c>
      <c r="D364" s="126"/>
      <c r="E364" s="126"/>
      <c r="F364" s="126"/>
      <c r="G364" s="126"/>
      <c r="H364" s="126"/>
      <c r="I364" s="126"/>
      <c r="J364" s="126"/>
      <c r="K364" s="126"/>
      <c r="L364" s="94">
        <v>1578788.43</v>
      </c>
      <c r="M364" s="95"/>
      <c r="N364" s="108">
        <v>17515327.690000001</v>
      </c>
      <c r="O364" s="109"/>
      <c r="P364" s="109"/>
      <c r="Q364" s="109"/>
      <c r="AU364" s="53"/>
      <c r="AV364" s="3" t="s">
        <v>128</v>
      </c>
    </row>
    <row r="365" spans="1:48" customFormat="1" ht="17.149999999999999" x14ac:dyDescent="0.55000000000000004">
      <c r="A365" s="93"/>
      <c r="B365" s="55"/>
      <c r="C365" s="126" t="s">
        <v>124</v>
      </c>
      <c r="D365" s="126"/>
      <c r="E365" s="126"/>
      <c r="F365" s="126"/>
      <c r="G365" s="126"/>
      <c r="H365" s="126"/>
      <c r="I365" s="126"/>
      <c r="J365" s="126"/>
      <c r="K365" s="126"/>
      <c r="L365" s="97"/>
      <c r="M365" s="95"/>
      <c r="N365" s="96"/>
      <c r="O365" s="109"/>
      <c r="P365" s="109"/>
      <c r="Q365" s="109"/>
      <c r="AU365" s="53"/>
      <c r="AV365" s="3" t="s">
        <v>124</v>
      </c>
    </row>
    <row r="366" spans="1:48" customFormat="1" ht="17.149999999999999" x14ac:dyDescent="0.55000000000000004">
      <c r="A366" s="93"/>
      <c r="B366" s="55"/>
      <c r="C366" s="126" t="s">
        <v>129</v>
      </c>
      <c r="D366" s="126"/>
      <c r="E366" s="126"/>
      <c r="F366" s="126"/>
      <c r="G366" s="126"/>
      <c r="H366" s="126"/>
      <c r="I366" s="126"/>
      <c r="J366" s="126"/>
      <c r="K366" s="126"/>
      <c r="L366" s="94">
        <v>33858.559999999998</v>
      </c>
      <c r="M366" s="95"/>
      <c r="N366" s="108">
        <v>1416642.15</v>
      </c>
      <c r="O366" s="109"/>
      <c r="P366" s="109"/>
      <c r="Q366" s="109"/>
      <c r="AU366" s="53"/>
      <c r="AV366" s="3" t="s">
        <v>129</v>
      </c>
    </row>
    <row r="367" spans="1:48" customFormat="1" ht="17.149999999999999" x14ac:dyDescent="0.55000000000000004">
      <c r="A367" s="93"/>
      <c r="B367" s="55"/>
      <c r="C367" s="126" t="s">
        <v>130</v>
      </c>
      <c r="D367" s="126"/>
      <c r="E367" s="126"/>
      <c r="F367" s="126"/>
      <c r="G367" s="126"/>
      <c r="H367" s="126"/>
      <c r="I367" s="126"/>
      <c r="J367" s="126"/>
      <c r="K367" s="126"/>
      <c r="L367" s="94">
        <v>13402.1</v>
      </c>
      <c r="M367" s="95"/>
      <c r="N367" s="108">
        <v>190979.95</v>
      </c>
      <c r="O367" s="109"/>
      <c r="P367" s="109"/>
      <c r="Q367" s="109"/>
      <c r="AU367" s="53"/>
      <c r="AV367" s="3" t="s">
        <v>130</v>
      </c>
    </row>
    <row r="368" spans="1:48" customFormat="1" ht="17.149999999999999" x14ac:dyDescent="0.55000000000000004">
      <c r="A368" s="93"/>
      <c r="B368" s="55"/>
      <c r="C368" s="126" t="s">
        <v>131</v>
      </c>
      <c r="D368" s="126"/>
      <c r="E368" s="126"/>
      <c r="F368" s="126"/>
      <c r="G368" s="126"/>
      <c r="H368" s="126"/>
      <c r="I368" s="126"/>
      <c r="J368" s="126"/>
      <c r="K368" s="126"/>
      <c r="L368" s="98">
        <v>751.6</v>
      </c>
      <c r="M368" s="95"/>
      <c r="N368" s="108">
        <v>31446.95</v>
      </c>
      <c r="O368" s="109"/>
      <c r="P368" s="109"/>
      <c r="Q368" s="109"/>
      <c r="AU368" s="53"/>
      <c r="AV368" s="3" t="s">
        <v>131</v>
      </c>
    </row>
    <row r="369" spans="1:49" customFormat="1" ht="17.149999999999999" x14ac:dyDescent="0.55000000000000004">
      <c r="A369" s="93"/>
      <c r="B369" s="55"/>
      <c r="C369" s="126" t="s">
        <v>167</v>
      </c>
      <c r="D369" s="126"/>
      <c r="E369" s="126"/>
      <c r="F369" s="126"/>
      <c r="G369" s="126"/>
      <c r="H369" s="126"/>
      <c r="I369" s="126"/>
      <c r="J369" s="126"/>
      <c r="K369" s="126"/>
      <c r="L369" s="94">
        <v>1485396.71</v>
      </c>
      <c r="M369" s="95"/>
      <c r="N369" s="108">
        <v>13977583.1</v>
      </c>
      <c r="O369" s="109"/>
      <c r="P369" s="109"/>
      <c r="Q369" s="109"/>
      <c r="AU369" s="53"/>
      <c r="AV369" s="3" t="s">
        <v>167</v>
      </c>
    </row>
    <row r="370" spans="1:49" customFormat="1" ht="17.149999999999999" x14ac:dyDescent="0.55000000000000004">
      <c r="A370" s="93"/>
      <c r="B370" s="55"/>
      <c r="C370" s="126" t="s">
        <v>132</v>
      </c>
      <c r="D370" s="126"/>
      <c r="E370" s="126"/>
      <c r="F370" s="126"/>
      <c r="G370" s="126"/>
      <c r="H370" s="126"/>
      <c r="I370" s="126"/>
      <c r="J370" s="126"/>
      <c r="K370" s="126"/>
      <c r="L370" s="94">
        <v>30699.3</v>
      </c>
      <c r="M370" s="95"/>
      <c r="N370" s="108">
        <v>1284458.47</v>
      </c>
      <c r="O370" s="109"/>
      <c r="P370" s="109"/>
      <c r="Q370" s="109"/>
      <c r="AU370" s="53"/>
      <c r="AV370" s="3" t="s">
        <v>132</v>
      </c>
    </row>
    <row r="371" spans="1:49" customFormat="1" ht="17.149999999999999" x14ac:dyDescent="0.55000000000000004">
      <c r="A371" s="93"/>
      <c r="B371" s="55"/>
      <c r="C371" s="126" t="s">
        <v>133</v>
      </c>
      <c r="D371" s="126"/>
      <c r="E371" s="126"/>
      <c r="F371" s="126"/>
      <c r="G371" s="126"/>
      <c r="H371" s="126"/>
      <c r="I371" s="126"/>
      <c r="J371" s="126"/>
      <c r="K371" s="126"/>
      <c r="L371" s="94">
        <v>15431.76</v>
      </c>
      <c r="M371" s="95"/>
      <c r="N371" s="108">
        <v>645664.02</v>
      </c>
      <c r="O371" s="109"/>
      <c r="P371" s="109"/>
      <c r="Q371" s="109"/>
      <c r="AU371" s="53"/>
      <c r="AV371" s="3" t="s">
        <v>133</v>
      </c>
    </row>
    <row r="372" spans="1:49" customFormat="1" ht="17.149999999999999" x14ac:dyDescent="0.55000000000000004">
      <c r="A372" s="93"/>
      <c r="B372" s="55"/>
      <c r="C372" s="126" t="s">
        <v>168</v>
      </c>
      <c r="D372" s="126"/>
      <c r="E372" s="126"/>
      <c r="F372" s="126"/>
      <c r="G372" s="126"/>
      <c r="H372" s="126"/>
      <c r="I372" s="126"/>
      <c r="J372" s="126"/>
      <c r="K372" s="126"/>
      <c r="L372" s="98">
        <v>335.12</v>
      </c>
      <c r="M372" s="95"/>
      <c r="N372" s="108">
        <v>13941.89</v>
      </c>
      <c r="O372" s="109"/>
      <c r="P372" s="109"/>
      <c r="Q372" s="109"/>
      <c r="AU372" s="53"/>
      <c r="AV372" s="3" t="s">
        <v>168</v>
      </c>
    </row>
    <row r="373" spans="1:49" customFormat="1" ht="17.149999999999999" x14ac:dyDescent="0.55000000000000004">
      <c r="A373" s="93"/>
      <c r="B373" s="55"/>
      <c r="C373" s="126" t="s">
        <v>124</v>
      </c>
      <c r="D373" s="126"/>
      <c r="E373" s="126"/>
      <c r="F373" s="126"/>
      <c r="G373" s="126"/>
      <c r="H373" s="126"/>
      <c r="I373" s="126"/>
      <c r="J373" s="126"/>
      <c r="K373" s="126"/>
      <c r="L373" s="97"/>
      <c r="M373" s="95"/>
      <c r="N373" s="96"/>
      <c r="O373" s="109"/>
      <c r="P373" s="109"/>
      <c r="Q373" s="109"/>
      <c r="AU373" s="53"/>
      <c r="AV373" s="3" t="s">
        <v>124</v>
      </c>
    </row>
    <row r="374" spans="1:49" customFormat="1" ht="17.149999999999999" x14ac:dyDescent="0.55000000000000004">
      <c r="A374" s="93"/>
      <c r="B374" s="55"/>
      <c r="C374" s="126" t="s">
        <v>129</v>
      </c>
      <c r="D374" s="126"/>
      <c r="E374" s="126"/>
      <c r="F374" s="126"/>
      <c r="G374" s="126"/>
      <c r="H374" s="126"/>
      <c r="I374" s="126"/>
      <c r="J374" s="126"/>
      <c r="K374" s="126"/>
      <c r="L374" s="98">
        <v>126.81</v>
      </c>
      <c r="M374" s="95"/>
      <c r="N374" s="108">
        <v>5305.73</v>
      </c>
      <c r="O374" s="109"/>
      <c r="P374" s="109"/>
      <c r="Q374" s="109"/>
      <c r="AU374" s="53"/>
      <c r="AV374" s="3" t="s">
        <v>129</v>
      </c>
    </row>
    <row r="375" spans="1:49" customFormat="1" ht="17.149999999999999" x14ac:dyDescent="0.55000000000000004">
      <c r="A375" s="93"/>
      <c r="B375" s="55"/>
      <c r="C375" s="126" t="s">
        <v>130</v>
      </c>
      <c r="D375" s="126"/>
      <c r="E375" s="126"/>
      <c r="F375" s="126"/>
      <c r="G375" s="126"/>
      <c r="H375" s="126"/>
      <c r="I375" s="126"/>
      <c r="J375" s="126"/>
      <c r="K375" s="126"/>
      <c r="L375" s="98">
        <v>2.88</v>
      </c>
      <c r="M375" s="95"/>
      <c r="N375" s="110">
        <v>41.04</v>
      </c>
      <c r="O375" s="109"/>
      <c r="P375" s="109"/>
      <c r="Q375" s="109"/>
      <c r="AU375" s="53"/>
      <c r="AV375" s="3" t="s">
        <v>130</v>
      </c>
    </row>
    <row r="376" spans="1:49" customFormat="1" ht="17.149999999999999" x14ac:dyDescent="0.55000000000000004">
      <c r="A376" s="93"/>
      <c r="B376" s="55"/>
      <c r="C376" s="126" t="s">
        <v>131</v>
      </c>
      <c r="D376" s="126"/>
      <c r="E376" s="126"/>
      <c r="F376" s="126"/>
      <c r="G376" s="126"/>
      <c r="H376" s="126"/>
      <c r="I376" s="126"/>
      <c r="J376" s="126"/>
      <c r="K376" s="126"/>
      <c r="L376" s="98">
        <v>0.39</v>
      </c>
      <c r="M376" s="95"/>
      <c r="N376" s="110">
        <v>16.32</v>
      </c>
      <c r="O376" s="109"/>
      <c r="P376" s="109"/>
      <c r="Q376" s="109"/>
      <c r="AU376" s="53"/>
      <c r="AV376" s="3" t="s">
        <v>131</v>
      </c>
    </row>
    <row r="377" spans="1:49" customFormat="1" ht="17.149999999999999" x14ac:dyDescent="0.55000000000000004">
      <c r="A377" s="93"/>
      <c r="B377" s="55"/>
      <c r="C377" s="126" t="s">
        <v>132</v>
      </c>
      <c r="D377" s="126"/>
      <c r="E377" s="126"/>
      <c r="F377" s="126"/>
      <c r="G377" s="126"/>
      <c r="H377" s="126"/>
      <c r="I377" s="126"/>
      <c r="J377" s="126"/>
      <c r="K377" s="126"/>
      <c r="L377" s="98">
        <v>136.22999999999999</v>
      </c>
      <c r="M377" s="95"/>
      <c r="N377" s="108">
        <v>5699.92</v>
      </c>
      <c r="O377" s="109"/>
      <c r="P377" s="109"/>
      <c r="Q377" s="109"/>
      <c r="AU377" s="53"/>
      <c r="AV377" s="3" t="s">
        <v>132</v>
      </c>
    </row>
    <row r="378" spans="1:49" customFormat="1" ht="17.149999999999999" x14ac:dyDescent="0.55000000000000004">
      <c r="A378" s="93"/>
      <c r="B378" s="55"/>
      <c r="C378" s="126" t="s">
        <v>133</v>
      </c>
      <c r="D378" s="126"/>
      <c r="E378" s="126"/>
      <c r="F378" s="126"/>
      <c r="G378" s="126"/>
      <c r="H378" s="126"/>
      <c r="I378" s="126"/>
      <c r="J378" s="126"/>
      <c r="K378" s="126"/>
      <c r="L378" s="98">
        <v>69.2</v>
      </c>
      <c r="M378" s="95"/>
      <c r="N378" s="108">
        <v>2895.2</v>
      </c>
      <c r="O378" s="109"/>
      <c r="P378" s="109"/>
      <c r="Q378" s="109"/>
      <c r="AU378" s="53"/>
      <c r="AV378" s="3" t="s">
        <v>133</v>
      </c>
    </row>
    <row r="379" spans="1:49" customFormat="1" ht="17.149999999999999" x14ac:dyDescent="0.55000000000000004">
      <c r="A379" s="93"/>
      <c r="B379" s="99"/>
      <c r="C379" s="150" t="s">
        <v>256</v>
      </c>
      <c r="D379" s="150"/>
      <c r="E379" s="150"/>
      <c r="F379" s="150"/>
      <c r="G379" s="150"/>
      <c r="H379" s="150"/>
      <c r="I379" s="150"/>
      <c r="J379" s="150"/>
      <c r="K379" s="150"/>
      <c r="L379" s="100">
        <v>1579123.55</v>
      </c>
      <c r="M379" s="101"/>
      <c r="N379" s="111">
        <v>17529269.579999998</v>
      </c>
      <c r="O379" s="109"/>
      <c r="P379" s="109"/>
      <c r="Q379" s="109"/>
      <c r="AU379" s="53"/>
      <c r="AW379" s="53" t="s">
        <v>256</v>
      </c>
    </row>
    <row r="380" spans="1:49" customFormat="1" ht="17.149999999999999" x14ac:dyDescent="0.55000000000000004">
      <c r="A380" s="93"/>
      <c r="B380" s="55"/>
      <c r="C380" s="126" t="s">
        <v>134</v>
      </c>
      <c r="D380" s="126"/>
      <c r="E380" s="126"/>
      <c r="F380" s="126"/>
      <c r="G380" s="126"/>
      <c r="H380" s="126"/>
      <c r="I380" s="126"/>
      <c r="J380" s="126"/>
      <c r="K380" s="126"/>
      <c r="L380" s="94">
        <v>34737.360000000001</v>
      </c>
      <c r="M380" s="95"/>
      <c r="N380" s="108">
        <v>1453411.15</v>
      </c>
      <c r="O380" s="109"/>
      <c r="P380" s="109"/>
      <c r="Q380" s="109"/>
      <c r="AU380" s="53"/>
      <c r="AV380" s="3" t="s">
        <v>134</v>
      </c>
      <c r="AW380" s="53"/>
    </row>
    <row r="381" spans="1:49" customFormat="1" ht="17.149999999999999" x14ac:dyDescent="0.55000000000000004">
      <c r="A381" s="93"/>
      <c r="B381" s="55"/>
      <c r="C381" s="126" t="s">
        <v>135</v>
      </c>
      <c r="D381" s="126"/>
      <c r="E381" s="126"/>
      <c r="F381" s="126"/>
      <c r="G381" s="126"/>
      <c r="H381" s="126"/>
      <c r="I381" s="126"/>
      <c r="J381" s="126"/>
      <c r="K381" s="126"/>
      <c r="L381" s="94">
        <v>30835.53</v>
      </c>
      <c r="M381" s="95"/>
      <c r="N381" s="108">
        <v>1290158.3899999999</v>
      </c>
      <c r="O381" s="109"/>
      <c r="P381" s="109"/>
      <c r="Q381" s="109"/>
      <c r="AU381" s="53"/>
      <c r="AV381" s="3" t="s">
        <v>135</v>
      </c>
      <c r="AW381" s="53"/>
    </row>
    <row r="382" spans="1:49" customFormat="1" ht="17.149999999999999" x14ac:dyDescent="0.55000000000000004">
      <c r="A382" s="93"/>
      <c r="B382" s="55"/>
      <c r="C382" s="126" t="s">
        <v>136</v>
      </c>
      <c r="D382" s="126"/>
      <c r="E382" s="126"/>
      <c r="F382" s="126"/>
      <c r="G382" s="126"/>
      <c r="H382" s="126"/>
      <c r="I382" s="126"/>
      <c r="J382" s="126"/>
      <c r="K382" s="126"/>
      <c r="L382" s="94">
        <v>15500.96</v>
      </c>
      <c r="M382" s="95"/>
      <c r="N382" s="108">
        <v>648559.22</v>
      </c>
      <c r="O382" s="109"/>
      <c r="P382" s="109"/>
      <c r="Q382" s="109"/>
      <c r="AU382" s="53"/>
      <c r="AV382" s="3" t="s">
        <v>136</v>
      </c>
      <c r="AW382" s="53"/>
    </row>
    <row r="383" spans="1:49" customFormat="1" ht="23.15" x14ac:dyDescent="0.55000000000000004">
      <c r="A383" s="93"/>
      <c r="B383" s="55"/>
      <c r="C383" s="126" t="s">
        <v>257</v>
      </c>
      <c r="D383" s="126"/>
      <c r="E383" s="126"/>
      <c r="F383" s="126"/>
      <c r="G383" s="126"/>
      <c r="H383" s="126"/>
      <c r="I383" s="126"/>
      <c r="J383" s="126"/>
      <c r="K383" s="126"/>
      <c r="L383" s="94">
        <f>N383/9.41</f>
        <v>28338.660998937299</v>
      </c>
      <c r="M383" s="95"/>
      <c r="N383" s="108">
        <v>266666.8</v>
      </c>
      <c r="O383" s="109"/>
      <c r="P383" s="109"/>
      <c r="Q383" s="109"/>
      <c r="AU383" s="53"/>
      <c r="AV383" s="3" t="s">
        <v>257</v>
      </c>
      <c r="AW383" s="53"/>
    </row>
    <row r="384" spans="1:49" customFormat="1" ht="17.149999999999999" x14ac:dyDescent="0.55000000000000004">
      <c r="A384" s="93"/>
      <c r="B384" s="99"/>
      <c r="C384" s="150" t="s">
        <v>258</v>
      </c>
      <c r="D384" s="150"/>
      <c r="E384" s="150"/>
      <c r="F384" s="150"/>
      <c r="G384" s="150"/>
      <c r="H384" s="150"/>
      <c r="I384" s="150"/>
      <c r="J384" s="150"/>
      <c r="K384" s="150"/>
      <c r="L384" s="100">
        <f>L379+L383</f>
        <v>1607462.2109989373</v>
      </c>
      <c r="M384" s="101"/>
      <c r="N384" s="111">
        <v>17795936.379999999</v>
      </c>
      <c r="O384" s="109"/>
      <c r="P384" s="109"/>
      <c r="Q384" s="109"/>
      <c r="AU384" s="53"/>
      <c r="AW384" s="53" t="s">
        <v>258</v>
      </c>
    </row>
    <row r="385" spans="1:55" customFormat="1" ht="17.149999999999999" x14ac:dyDescent="0.55000000000000004">
      <c r="A385" s="93"/>
      <c r="B385" s="55"/>
      <c r="C385" s="126" t="s">
        <v>259</v>
      </c>
      <c r="D385" s="126"/>
      <c r="E385" s="126"/>
      <c r="F385" s="126"/>
      <c r="G385" s="126"/>
      <c r="H385" s="126"/>
      <c r="I385" s="126"/>
      <c r="J385" s="126"/>
      <c r="K385" s="126"/>
      <c r="L385" s="94">
        <f>L384*20%</f>
        <v>321492.44219978747</v>
      </c>
      <c r="M385" s="95"/>
      <c r="N385" s="108">
        <v>3559187.28</v>
      </c>
      <c r="O385" s="109"/>
      <c r="P385" s="109"/>
      <c r="Q385" s="109"/>
      <c r="AU385" s="53"/>
      <c r="AW385" s="53"/>
      <c r="AX385" s="3" t="s">
        <v>259</v>
      </c>
    </row>
    <row r="386" spans="1:55" customFormat="1" ht="17.149999999999999" x14ac:dyDescent="0.55000000000000004">
      <c r="A386" s="93"/>
      <c r="B386" s="99"/>
      <c r="C386" s="150" t="s">
        <v>260</v>
      </c>
      <c r="D386" s="150"/>
      <c r="E386" s="150"/>
      <c r="F386" s="150"/>
      <c r="G386" s="150"/>
      <c r="H386" s="150"/>
      <c r="I386" s="150"/>
      <c r="J386" s="150"/>
      <c r="K386" s="150"/>
      <c r="L386" s="100">
        <f>L384+L385</f>
        <v>1928954.6531987246</v>
      </c>
      <c r="M386" s="101"/>
      <c r="N386" s="111">
        <v>21355123.66</v>
      </c>
      <c r="O386" s="109"/>
      <c r="P386" s="109"/>
      <c r="Q386" s="109"/>
      <c r="AU386" s="53"/>
      <c r="AW386" s="53"/>
      <c r="AY386" s="53" t="s">
        <v>260</v>
      </c>
    </row>
    <row r="387" spans="1:55" customFormat="1" ht="17.149999999999999" x14ac:dyDescent="0.55000000000000004">
      <c r="A387" s="93"/>
      <c r="B387" s="55"/>
      <c r="C387" s="126" t="s">
        <v>124</v>
      </c>
      <c r="D387" s="126"/>
      <c r="E387" s="126"/>
      <c r="F387" s="126"/>
      <c r="G387" s="126"/>
      <c r="H387" s="126"/>
      <c r="I387" s="126"/>
      <c r="J387" s="126"/>
      <c r="K387" s="126"/>
      <c r="L387" s="97"/>
      <c r="M387" s="95"/>
      <c r="N387" s="96"/>
      <c r="O387" s="109"/>
      <c r="P387" s="109"/>
      <c r="Q387" s="109"/>
      <c r="AU387" s="53"/>
      <c r="AV387" s="3" t="s">
        <v>124</v>
      </c>
      <c r="AW387" s="53"/>
      <c r="AY387" s="53"/>
    </row>
    <row r="388" spans="1:55" customFormat="1" ht="17.149999999999999" x14ac:dyDescent="0.55000000000000004">
      <c r="A388" s="93"/>
      <c r="B388" s="55"/>
      <c r="C388" s="126" t="s">
        <v>247</v>
      </c>
      <c r="D388" s="126"/>
      <c r="E388" s="126"/>
      <c r="F388" s="126"/>
      <c r="G388" s="126"/>
      <c r="H388" s="126"/>
      <c r="I388" s="126"/>
      <c r="J388" s="126"/>
      <c r="K388" s="126"/>
      <c r="L388" s="94">
        <v>1443564.11</v>
      </c>
      <c r="M388" s="95"/>
      <c r="N388" s="108">
        <v>13583938.33</v>
      </c>
      <c r="O388" s="109"/>
      <c r="P388" s="109"/>
      <c r="Q388" s="109"/>
      <c r="AU388" s="53"/>
      <c r="AV388" s="3" t="s">
        <v>247</v>
      </c>
      <c r="AW388" s="53"/>
      <c r="AY388" s="53"/>
    </row>
    <row r="389" spans="1:55" customFormat="1" ht="1.5" customHeight="1" x14ac:dyDescent="0.4">
      <c r="B389" s="87"/>
      <c r="C389" s="85"/>
      <c r="D389" s="85"/>
      <c r="E389" s="85"/>
      <c r="F389" s="85"/>
      <c r="G389" s="85"/>
      <c r="H389" s="85"/>
      <c r="I389" s="85"/>
      <c r="J389" s="85"/>
      <c r="K389" s="85"/>
      <c r="L389" s="100"/>
      <c r="M389" s="112"/>
      <c r="N389" s="113"/>
    </row>
    <row r="390" spans="1:55" customFormat="1" ht="26.25" customHeight="1" x14ac:dyDescent="0.4">
      <c r="A390" s="114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</row>
    <row r="391" spans="1:55" s="30" customFormat="1" ht="14.6" x14ac:dyDescent="0.4">
      <c r="A391" s="5"/>
      <c r="B391" s="116" t="s">
        <v>261</v>
      </c>
      <c r="C391" s="152"/>
      <c r="D391" s="152"/>
      <c r="E391" s="152"/>
      <c r="F391" s="152"/>
      <c r="G391" s="152"/>
      <c r="H391" s="153"/>
      <c r="I391" s="153"/>
      <c r="J391" s="153"/>
      <c r="K391" s="153"/>
      <c r="L391" s="153"/>
      <c r="M391"/>
      <c r="N391"/>
      <c r="O391"/>
      <c r="P391"/>
      <c r="Q391"/>
      <c r="R391"/>
      <c r="S391"/>
      <c r="T391"/>
      <c r="U391"/>
      <c r="V391"/>
      <c r="W391"/>
      <c r="X391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 t="s">
        <v>4</v>
      </c>
      <c r="BA391" s="17" t="s">
        <v>262</v>
      </c>
      <c r="BB391" s="17"/>
      <c r="BC391" s="17"/>
    </row>
    <row r="392" spans="1:55" s="117" customFormat="1" ht="16.5" customHeight="1" x14ac:dyDescent="0.4">
      <c r="A392" s="12"/>
      <c r="B392" s="116"/>
      <c r="C392" s="151" t="s">
        <v>263</v>
      </c>
      <c r="D392" s="151"/>
      <c r="E392" s="151"/>
      <c r="F392" s="151"/>
      <c r="G392" s="151"/>
      <c r="H392" s="151"/>
      <c r="I392" s="151"/>
      <c r="J392" s="151"/>
      <c r="K392" s="151"/>
      <c r="L392" s="151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Q392" s="118"/>
      <c r="AR392" s="118"/>
      <c r="AS392" s="118"/>
      <c r="AT392" s="118"/>
      <c r="AU392" s="118"/>
      <c r="AV392" s="118"/>
      <c r="AW392" s="118"/>
      <c r="AX392" s="118"/>
      <c r="AY392" s="118"/>
      <c r="AZ392" s="118"/>
      <c r="BA392" s="118"/>
      <c r="BB392" s="118"/>
      <c r="BC392" s="118"/>
    </row>
    <row r="393" spans="1:55" s="30" customFormat="1" ht="14.6" x14ac:dyDescent="0.4">
      <c r="A393" s="5"/>
      <c r="B393" s="116" t="s">
        <v>264</v>
      </c>
      <c r="C393" s="152"/>
      <c r="D393" s="152"/>
      <c r="E393" s="152"/>
      <c r="F393" s="152"/>
      <c r="G393" s="152"/>
      <c r="H393" s="153"/>
      <c r="I393" s="153"/>
      <c r="J393" s="153"/>
      <c r="K393" s="153"/>
      <c r="L393" s="153"/>
      <c r="M393"/>
      <c r="N393"/>
      <c r="O393"/>
      <c r="P393"/>
      <c r="Q393"/>
      <c r="R393"/>
      <c r="S393"/>
      <c r="T393"/>
      <c r="U393"/>
      <c r="V393"/>
      <c r="W393"/>
      <c r="X393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 t="s">
        <v>4</v>
      </c>
      <c r="BC393" s="17" t="s">
        <v>4</v>
      </c>
    </row>
    <row r="394" spans="1:55" s="117" customFormat="1" ht="16.5" customHeight="1" x14ac:dyDescent="0.4">
      <c r="A394" s="12"/>
      <c r="C394" s="151" t="s">
        <v>263</v>
      </c>
      <c r="D394" s="151"/>
      <c r="E394" s="151"/>
      <c r="F394" s="151"/>
      <c r="G394" s="151"/>
      <c r="H394" s="151"/>
      <c r="I394" s="151"/>
      <c r="J394" s="151"/>
      <c r="K394" s="151"/>
      <c r="L394" s="151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Q394" s="118"/>
      <c r="AR394" s="118"/>
      <c r="AS394" s="118"/>
      <c r="AT394" s="118"/>
      <c r="AU394" s="118"/>
      <c r="AV394" s="118"/>
      <c r="AW394" s="118"/>
      <c r="AX394" s="118"/>
      <c r="AY394" s="118"/>
      <c r="AZ394" s="118"/>
      <c r="BA394" s="118"/>
      <c r="BB394" s="118"/>
      <c r="BC394" s="118"/>
    </row>
    <row r="395" spans="1:55" customFormat="1" ht="21" customHeight="1" x14ac:dyDescent="0.4"/>
    <row r="396" spans="1:55" s="30" customFormat="1" ht="22.5" customHeight="1" x14ac:dyDescent="0.4">
      <c r="A396" s="148" t="s">
        <v>265</v>
      </c>
      <c r="B396" s="148"/>
      <c r="C396" s="148"/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06"/>
      <c r="P396" s="106"/>
      <c r="Q396"/>
      <c r="R396"/>
      <c r="S396"/>
      <c r="T396"/>
      <c r="U396"/>
      <c r="V396"/>
      <c r="W396"/>
      <c r="X396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</row>
    <row r="397" spans="1:55" s="30" customFormat="1" ht="12.75" customHeight="1" x14ac:dyDescent="0.4">
      <c r="A397" s="148" t="s">
        <v>266</v>
      </c>
      <c r="B397" s="148"/>
      <c r="C397" s="148"/>
      <c r="D397" s="148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06"/>
      <c r="P397" s="106"/>
      <c r="Q397"/>
      <c r="R397"/>
      <c r="S397"/>
      <c r="T397"/>
      <c r="U397"/>
      <c r="V397"/>
      <c r="W397"/>
      <c r="X39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</row>
    <row r="398" spans="1:55" s="30" customFormat="1" ht="12.75" customHeight="1" x14ac:dyDescent="0.4">
      <c r="A398" s="148" t="s">
        <v>267</v>
      </c>
      <c r="B398" s="148"/>
      <c r="C398" s="148"/>
      <c r="D398" s="148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06"/>
      <c r="P398" s="106"/>
      <c r="Q398"/>
      <c r="R398"/>
      <c r="S398"/>
      <c r="T398"/>
      <c r="U398"/>
      <c r="V398"/>
      <c r="W398"/>
      <c r="X398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</row>
    <row r="399" spans="1:55" s="30" customFormat="1" ht="20.25" customHeight="1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106"/>
      <c r="P399" s="106"/>
      <c r="Q399"/>
      <c r="R399"/>
      <c r="S399"/>
      <c r="T399"/>
      <c r="U399"/>
      <c r="V399"/>
      <c r="W399"/>
      <c r="X399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</row>
    <row r="400" spans="1:55" customFormat="1" ht="14.6" x14ac:dyDescent="0.4">
      <c r="B400" s="119"/>
      <c r="D400" s="119"/>
      <c r="F400" s="119"/>
    </row>
  </sheetData>
  <mergeCells count="388">
    <mergeCell ref="C394:L394"/>
    <mergeCell ref="A396:N396"/>
    <mergeCell ref="A397:N397"/>
    <mergeCell ref="A398:N398"/>
    <mergeCell ref="C388:K388"/>
    <mergeCell ref="C391:G391"/>
    <mergeCell ref="H391:L391"/>
    <mergeCell ref="C392:L392"/>
    <mergeCell ref="C393:G393"/>
    <mergeCell ref="H393:L393"/>
    <mergeCell ref="C383:K383"/>
    <mergeCell ref="C384:K384"/>
    <mergeCell ref="C385:K385"/>
    <mergeCell ref="C386:K386"/>
    <mergeCell ref="C387:K387"/>
    <mergeCell ref="C378:K378"/>
    <mergeCell ref="C379:K379"/>
    <mergeCell ref="C380:K380"/>
    <mergeCell ref="C381:K381"/>
    <mergeCell ref="C382:K382"/>
    <mergeCell ref="C373:K373"/>
    <mergeCell ref="C374:K374"/>
    <mergeCell ref="C375:K375"/>
    <mergeCell ref="C376:K376"/>
    <mergeCell ref="C377:K377"/>
    <mergeCell ref="C368:K368"/>
    <mergeCell ref="C369:K369"/>
    <mergeCell ref="C370:K370"/>
    <mergeCell ref="C371:K371"/>
    <mergeCell ref="C372:K372"/>
    <mergeCell ref="C363:K363"/>
    <mergeCell ref="C364:K364"/>
    <mergeCell ref="C365:K365"/>
    <mergeCell ref="C366:K366"/>
    <mergeCell ref="C367:K367"/>
    <mergeCell ref="C358:K358"/>
    <mergeCell ref="C359:K359"/>
    <mergeCell ref="C360:K360"/>
    <mergeCell ref="C361:K361"/>
    <mergeCell ref="C362:K362"/>
    <mergeCell ref="C352:K352"/>
    <mergeCell ref="C353:K353"/>
    <mergeCell ref="C354:K354"/>
    <mergeCell ref="C355:K355"/>
    <mergeCell ref="C357:K357"/>
    <mergeCell ref="C346:E346"/>
    <mergeCell ref="C348:K348"/>
    <mergeCell ref="C349:K349"/>
    <mergeCell ref="C350:K350"/>
    <mergeCell ref="C351:K351"/>
    <mergeCell ref="C341:K341"/>
    <mergeCell ref="C342:K342"/>
    <mergeCell ref="C343:K343"/>
    <mergeCell ref="A344:N344"/>
    <mergeCell ref="C345:E345"/>
    <mergeCell ref="C336:K336"/>
    <mergeCell ref="C337:K337"/>
    <mergeCell ref="C338:K338"/>
    <mergeCell ref="C339:K339"/>
    <mergeCell ref="C340:K340"/>
    <mergeCell ref="C330:E330"/>
    <mergeCell ref="C331:E331"/>
    <mergeCell ref="C332:E332"/>
    <mergeCell ref="C334:K334"/>
    <mergeCell ref="C335:K335"/>
    <mergeCell ref="C325:E325"/>
    <mergeCell ref="C326:E326"/>
    <mergeCell ref="C327:E327"/>
    <mergeCell ref="C328:E328"/>
    <mergeCell ref="C329:E329"/>
    <mergeCell ref="C320:E320"/>
    <mergeCell ref="C321:E321"/>
    <mergeCell ref="C322:E322"/>
    <mergeCell ref="C323:E323"/>
    <mergeCell ref="C324:E324"/>
    <mergeCell ref="C315:E315"/>
    <mergeCell ref="C316:E316"/>
    <mergeCell ref="C317:E317"/>
    <mergeCell ref="C318:E318"/>
    <mergeCell ref="C319:E319"/>
    <mergeCell ref="C310:E310"/>
    <mergeCell ref="C311:E311"/>
    <mergeCell ref="C312:E312"/>
    <mergeCell ref="C313:E313"/>
    <mergeCell ref="C314:E314"/>
    <mergeCell ref="C305:E305"/>
    <mergeCell ref="C306:E306"/>
    <mergeCell ref="C307:E307"/>
    <mergeCell ref="C308:E308"/>
    <mergeCell ref="C309:E309"/>
    <mergeCell ref="C300:E300"/>
    <mergeCell ref="C301:E301"/>
    <mergeCell ref="C302:E302"/>
    <mergeCell ref="C303:E303"/>
    <mergeCell ref="C304:E304"/>
    <mergeCell ref="C295:E295"/>
    <mergeCell ref="C296:E296"/>
    <mergeCell ref="C297:E297"/>
    <mergeCell ref="C298:E298"/>
    <mergeCell ref="C299:E299"/>
    <mergeCell ref="C290:E290"/>
    <mergeCell ref="C291:E291"/>
    <mergeCell ref="C292:E292"/>
    <mergeCell ref="C293:E293"/>
    <mergeCell ref="C294:E294"/>
    <mergeCell ref="C285:E285"/>
    <mergeCell ref="C286:E286"/>
    <mergeCell ref="C287:E287"/>
    <mergeCell ref="C288:E288"/>
    <mergeCell ref="C289:E289"/>
    <mergeCell ref="C280:E280"/>
    <mergeCell ref="C281:E281"/>
    <mergeCell ref="C282:E282"/>
    <mergeCell ref="C283:E283"/>
    <mergeCell ref="C284:E284"/>
    <mergeCell ref="C275:E275"/>
    <mergeCell ref="C276:E276"/>
    <mergeCell ref="C277:E277"/>
    <mergeCell ref="C278:E278"/>
    <mergeCell ref="C279:E279"/>
    <mergeCell ref="C270:E270"/>
    <mergeCell ref="C271:E271"/>
    <mergeCell ref="C272:E272"/>
    <mergeCell ref="C273:E273"/>
    <mergeCell ref="C274:E274"/>
    <mergeCell ref="C265:E265"/>
    <mergeCell ref="C266:E266"/>
    <mergeCell ref="C267:E267"/>
    <mergeCell ref="C268:E268"/>
    <mergeCell ref="C269:E269"/>
    <mergeCell ref="C260:K260"/>
    <mergeCell ref="C261:K261"/>
    <mergeCell ref="A262:N262"/>
    <mergeCell ref="C263:E263"/>
    <mergeCell ref="C264:E264"/>
    <mergeCell ref="C255:K255"/>
    <mergeCell ref="C256:K256"/>
    <mergeCell ref="C257:K257"/>
    <mergeCell ref="C258:K258"/>
    <mergeCell ref="C259:K259"/>
    <mergeCell ref="C250:K250"/>
    <mergeCell ref="C251:K251"/>
    <mergeCell ref="C252:K252"/>
    <mergeCell ref="C253:K253"/>
    <mergeCell ref="C254:K254"/>
    <mergeCell ref="C245:K245"/>
    <mergeCell ref="C246:K246"/>
    <mergeCell ref="C247:K247"/>
    <mergeCell ref="C248:K248"/>
    <mergeCell ref="C249:K249"/>
    <mergeCell ref="C240:K240"/>
    <mergeCell ref="C241:K241"/>
    <mergeCell ref="C242:K242"/>
    <mergeCell ref="C243:K243"/>
    <mergeCell ref="C244:K244"/>
    <mergeCell ref="C234:E234"/>
    <mergeCell ref="C236:K236"/>
    <mergeCell ref="C237:K237"/>
    <mergeCell ref="C238:K238"/>
    <mergeCell ref="C239:K239"/>
    <mergeCell ref="C229:E229"/>
    <mergeCell ref="C230:E230"/>
    <mergeCell ref="C231:E231"/>
    <mergeCell ref="C232:E232"/>
    <mergeCell ref="C233:E233"/>
    <mergeCell ref="C224:E224"/>
    <mergeCell ref="C225:E225"/>
    <mergeCell ref="C226:E226"/>
    <mergeCell ref="C227:E227"/>
    <mergeCell ref="C228:E228"/>
    <mergeCell ref="C219:E219"/>
    <mergeCell ref="C220:E220"/>
    <mergeCell ref="C221:E221"/>
    <mergeCell ref="C222:E222"/>
    <mergeCell ref="C223:N223"/>
    <mergeCell ref="C214:E214"/>
    <mergeCell ref="C215:E215"/>
    <mergeCell ref="C216:E216"/>
    <mergeCell ref="C217:E217"/>
    <mergeCell ref="C218:E218"/>
    <mergeCell ref="C209:E209"/>
    <mergeCell ref="C210:N210"/>
    <mergeCell ref="C211:E211"/>
    <mergeCell ref="C212:E212"/>
    <mergeCell ref="C213:E213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E202"/>
    <mergeCell ref="C203:E203"/>
    <mergeCell ref="C194:E194"/>
    <mergeCell ref="C195:E195"/>
    <mergeCell ref="C196:E196"/>
    <mergeCell ref="C197:N197"/>
    <mergeCell ref="C198:E198"/>
    <mergeCell ref="C189:E189"/>
    <mergeCell ref="C190:E190"/>
    <mergeCell ref="C191:E191"/>
    <mergeCell ref="C192:E192"/>
    <mergeCell ref="C193:E193"/>
    <mergeCell ref="C184:E184"/>
    <mergeCell ref="C185:E185"/>
    <mergeCell ref="C186:E186"/>
    <mergeCell ref="C187:N187"/>
    <mergeCell ref="C188:E188"/>
    <mergeCell ref="C179:E179"/>
    <mergeCell ref="C180:E180"/>
    <mergeCell ref="C181:E181"/>
    <mergeCell ref="C182:E182"/>
    <mergeCell ref="C183:E183"/>
    <mergeCell ref="C174:N174"/>
    <mergeCell ref="C175:E175"/>
    <mergeCell ref="C176:E176"/>
    <mergeCell ref="C177:E177"/>
    <mergeCell ref="C178:E178"/>
    <mergeCell ref="C169:E169"/>
    <mergeCell ref="C170:E170"/>
    <mergeCell ref="C171:E171"/>
    <mergeCell ref="C172:E172"/>
    <mergeCell ref="C173:E173"/>
    <mergeCell ref="C164:E164"/>
    <mergeCell ref="C165:E165"/>
    <mergeCell ref="C166:E166"/>
    <mergeCell ref="C167:E167"/>
    <mergeCell ref="C168:E168"/>
    <mergeCell ref="C159:E159"/>
    <mergeCell ref="C160:E160"/>
    <mergeCell ref="C161:E161"/>
    <mergeCell ref="C162:E162"/>
    <mergeCell ref="C163:E163"/>
    <mergeCell ref="C154:E154"/>
    <mergeCell ref="C155:E155"/>
    <mergeCell ref="C156:E156"/>
    <mergeCell ref="C157:E157"/>
    <mergeCell ref="C158:E158"/>
    <mergeCell ref="C149:E149"/>
    <mergeCell ref="C150:E150"/>
    <mergeCell ref="C151:E151"/>
    <mergeCell ref="C152:E152"/>
    <mergeCell ref="C153:E153"/>
    <mergeCell ref="C144:E144"/>
    <mergeCell ref="C145:E145"/>
    <mergeCell ref="C146:E146"/>
    <mergeCell ref="C147:E147"/>
    <mergeCell ref="C148:E148"/>
    <mergeCell ref="C139:E139"/>
    <mergeCell ref="C140:E140"/>
    <mergeCell ref="C141:E141"/>
    <mergeCell ref="C142:E142"/>
    <mergeCell ref="C143:E143"/>
    <mergeCell ref="C134:K134"/>
    <mergeCell ref="A135:N135"/>
    <mergeCell ref="C136:E136"/>
    <mergeCell ref="C137:N137"/>
    <mergeCell ref="C138:E138"/>
    <mergeCell ref="C129:K129"/>
    <mergeCell ref="C130:K130"/>
    <mergeCell ref="C131:K131"/>
    <mergeCell ref="C132:K132"/>
    <mergeCell ref="C133:K133"/>
    <mergeCell ref="C124:K124"/>
    <mergeCell ref="C125:K125"/>
    <mergeCell ref="C126:K126"/>
    <mergeCell ref="C127:K127"/>
    <mergeCell ref="C128:K128"/>
    <mergeCell ref="C119:K119"/>
    <mergeCell ref="C120:K120"/>
    <mergeCell ref="C121:K121"/>
    <mergeCell ref="C122:K122"/>
    <mergeCell ref="C123:K123"/>
    <mergeCell ref="C113:E113"/>
    <mergeCell ref="C114:E114"/>
    <mergeCell ref="C115:E115"/>
    <mergeCell ref="C116:E116"/>
    <mergeCell ref="C118:K118"/>
    <mergeCell ref="C108:E108"/>
    <mergeCell ref="C109:E109"/>
    <mergeCell ref="C110:E110"/>
    <mergeCell ref="C111:E111"/>
    <mergeCell ref="C112:E112"/>
    <mergeCell ref="C103:E103"/>
    <mergeCell ref="C104:E104"/>
    <mergeCell ref="C105:E105"/>
    <mergeCell ref="C106:E106"/>
    <mergeCell ref="C107:E107"/>
    <mergeCell ref="C98:E98"/>
    <mergeCell ref="C99:E99"/>
    <mergeCell ref="C100:E100"/>
    <mergeCell ref="C101:E101"/>
    <mergeCell ref="C102:E102"/>
    <mergeCell ref="C93:E93"/>
    <mergeCell ref="C94:E94"/>
    <mergeCell ref="C95:E95"/>
    <mergeCell ref="C96:E96"/>
    <mergeCell ref="C97:N97"/>
    <mergeCell ref="C88:E88"/>
    <mergeCell ref="C89:E89"/>
    <mergeCell ref="C90:E90"/>
    <mergeCell ref="C91:E91"/>
    <mergeCell ref="C92:E92"/>
    <mergeCell ref="C83:E83"/>
    <mergeCell ref="C84:N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N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48:E48"/>
    <mergeCell ref="C49:E49"/>
    <mergeCell ref="C50:E50"/>
    <mergeCell ref="C51:E51"/>
    <mergeCell ref="C52:E52"/>
    <mergeCell ref="N41:N43"/>
    <mergeCell ref="C44:E44"/>
    <mergeCell ref="A45:N45"/>
    <mergeCell ref="C46:E46"/>
    <mergeCell ref="C47:E47"/>
    <mergeCell ref="L37:M37"/>
    <mergeCell ref="L38:M38"/>
    <mergeCell ref="L39:M39"/>
    <mergeCell ref="A41:A43"/>
    <mergeCell ref="B41:B43"/>
    <mergeCell ref="C41:E43"/>
    <mergeCell ref="F41:F43"/>
    <mergeCell ref="G41:I42"/>
    <mergeCell ref="J41:L42"/>
    <mergeCell ref="M41:M43"/>
    <mergeCell ref="A27:N27"/>
    <mergeCell ref="B29:F29"/>
    <mergeCell ref="B30:F30"/>
    <mergeCell ref="D32:F32"/>
    <mergeCell ref="A19:N19"/>
    <mergeCell ref="A20:N20"/>
    <mergeCell ref="A22:N22"/>
    <mergeCell ref="A23:N23"/>
    <mergeCell ref="A24:N24"/>
    <mergeCell ref="A17:F17"/>
    <mergeCell ref="G17:N17"/>
    <mergeCell ref="G11:N11"/>
    <mergeCell ref="G12:N12"/>
    <mergeCell ref="A13:F13"/>
    <mergeCell ref="G13:N13"/>
    <mergeCell ref="A14:F14"/>
    <mergeCell ref="G14:N14"/>
    <mergeCell ref="A26:N26"/>
    <mergeCell ref="A4:C4"/>
    <mergeCell ref="K4:N4"/>
    <mergeCell ref="A5:D5"/>
    <mergeCell ref="J5:N5"/>
    <mergeCell ref="A6:D6"/>
    <mergeCell ref="J6:N6"/>
    <mergeCell ref="A15:F15"/>
    <mergeCell ref="G15:N15"/>
    <mergeCell ref="A16:F16"/>
    <mergeCell ref="G16:N16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57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на КР кровли 2024 - ЛСР п</vt:lpstr>
      <vt:lpstr>'Смета на КР кровли 2024 - ЛСР п'!Заголовки_для_печати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dmitrievaai</dc:creator>
  <cp:lastModifiedBy>dmitrievaai</cp:lastModifiedBy>
  <cp:lastPrinted>2024-04-18T07:17:32Z</cp:lastPrinted>
  <dcterms:created xsi:type="dcterms:W3CDTF">2020-09-30T08:50:27Z</dcterms:created>
  <dcterms:modified xsi:type="dcterms:W3CDTF">2024-04-18T07:44:10Z</dcterms:modified>
</cp:coreProperties>
</file>