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6380" windowHeight="8070" tabRatio="910"/>
  </bookViews>
  <sheets>
    <sheet name="Прайс" sheetId="1" r:id="rId1"/>
  </sheets>
  <definedNames>
    <definedName name="_xlnm.Print_Area" localSheetId="0">Прайс!$A$1:$N$277</definedName>
  </definedNames>
  <calcPr calcId="125725"/>
</workbook>
</file>

<file path=xl/calcChain.xml><?xml version="1.0" encoding="utf-8"?>
<calcChain xmlns="http://schemas.openxmlformats.org/spreadsheetml/2006/main">
  <c r="M164" i="1"/>
  <c r="K148"/>
  <c r="K147"/>
  <c r="K146"/>
  <c r="K145"/>
  <c r="K144"/>
  <c r="K143"/>
  <c r="K142"/>
  <c r="K141"/>
  <c r="K140"/>
  <c r="K139"/>
  <c r="K138"/>
  <c r="K137"/>
  <c r="K136"/>
  <c r="K135"/>
  <c r="K134"/>
  <c r="K133"/>
  <c r="K250"/>
  <c r="K262" l="1"/>
  <c r="K197"/>
  <c r="K253"/>
  <c r="K29"/>
  <c r="K28"/>
  <c r="K27"/>
  <c r="K164"/>
  <c r="K24"/>
  <c r="K23"/>
  <c r="I132"/>
  <c r="M158"/>
  <c r="M157"/>
  <c r="M156"/>
  <c r="M155"/>
  <c r="M154"/>
  <c r="M153"/>
  <c r="K154"/>
  <c r="K155"/>
  <c r="K156"/>
  <c r="K157"/>
  <c r="K158"/>
  <c r="K153"/>
  <c r="I154"/>
  <c r="I155"/>
  <c r="I156"/>
  <c r="I157"/>
  <c r="I158"/>
  <c r="I153"/>
  <c r="K254"/>
  <c r="G182"/>
  <c r="K239"/>
  <c r="G62"/>
  <c r="G61"/>
  <c r="G60"/>
  <c r="G59"/>
  <c r="M261"/>
  <c r="M260"/>
  <c r="K200"/>
  <c r="K199"/>
  <c r="K193"/>
  <c r="K196"/>
  <c r="K195"/>
  <c r="K192"/>
  <c r="K191"/>
  <c r="K187"/>
  <c r="K185"/>
  <c r="K184"/>
  <c r="K182"/>
  <c r="K179"/>
  <c r="K177"/>
  <c r="K176"/>
  <c r="K175"/>
  <c r="K172"/>
  <c r="K171"/>
  <c r="K170"/>
  <c r="K169"/>
  <c r="K168"/>
  <c r="K167"/>
  <c r="K166"/>
  <c r="K30"/>
  <c r="K210"/>
  <c r="K211"/>
  <c r="K209"/>
  <c r="K165"/>
  <c r="K268"/>
  <c r="K267"/>
  <c r="K266"/>
  <c r="K265"/>
  <c r="K264"/>
  <c r="G265"/>
  <c r="I265"/>
  <c r="K255" l="1"/>
  <c r="K251"/>
  <c r="K252"/>
  <c r="K248"/>
  <c r="K247"/>
  <c r="K246"/>
  <c r="K240"/>
  <c r="K235"/>
  <c r="K233"/>
  <c r="K232"/>
  <c r="K229"/>
  <c r="K227"/>
  <c r="K226"/>
  <c r="K224"/>
  <c r="K225"/>
  <c r="M222"/>
  <c r="K222"/>
  <c r="I222"/>
  <c r="G222"/>
  <c r="K223"/>
  <c r="I223"/>
  <c r="G223"/>
  <c r="K218"/>
  <c r="K202"/>
  <c r="K214"/>
  <c r="K198"/>
  <c r="M206"/>
  <c r="G206"/>
  <c r="M146"/>
  <c r="M145"/>
  <c r="G82"/>
  <c r="G81"/>
  <c r="G84"/>
  <c r="G184"/>
  <c r="I184"/>
  <c r="M184"/>
  <c r="G185"/>
  <c r="I185"/>
  <c r="M185"/>
  <c r="G186"/>
  <c r="I186"/>
  <c r="M186"/>
  <c r="G187"/>
  <c r="I187"/>
  <c r="M187"/>
  <c r="G188"/>
  <c r="I188"/>
  <c r="M188"/>
  <c r="G189"/>
  <c r="I189"/>
  <c r="M189"/>
  <c r="G190"/>
  <c r="I190"/>
  <c r="M190"/>
  <c r="G191"/>
  <c r="I191"/>
  <c r="M191"/>
  <c r="G192"/>
  <c r="I192"/>
  <c r="M192"/>
  <c r="G194"/>
  <c r="I194"/>
  <c r="M194"/>
  <c r="M148"/>
  <c r="M147"/>
  <c r="M144"/>
  <c r="M143"/>
  <c r="M142"/>
  <c r="M141"/>
  <c r="M140"/>
  <c r="M139"/>
  <c r="M138"/>
  <c r="M137"/>
  <c r="M136"/>
  <c r="M135"/>
  <c r="M134"/>
  <c r="M133"/>
  <c r="G57"/>
  <c r="M197"/>
  <c r="M205"/>
  <c r="I131"/>
  <c r="I130"/>
  <c r="I129"/>
  <c r="I128"/>
  <c r="I127"/>
  <c r="I126"/>
  <c r="I125"/>
  <c r="I124"/>
  <c r="I123"/>
  <c r="I122"/>
  <c r="I121"/>
  <c r="I120"/>
  <c r="I119"/>
  <c r="M265"/>
  <c r="M264"/>
  <c r="M266"/>
  <c r="I268"/>
  <c r="I267"/>
  <c r="G268"/>
  <c r="G267"/>
  <c r="M268"/>
  <c r="M267"/>
  <c r="I266"/>
  <c r="G266"/>
  <c r="G205"/>
  <c r="M169"/>
  <c r="I169"/>
  <c r="G169"/>
  <c r="M167"/>
  <c r="I167"/>
  <c r="G167"/>
  <c r="M166"/>
  <c r="I166"/>
  <c r="G166"/>
  <c r="G168"/>
  <c r="I168"/>
  <c r="M168"/>
  <c r="G170"/>
  <c r="I170"/>
  <c r="M170"/>
  <c r="I213"/>
  <c r="I212"/>
  <c r="G56"/>
  <c r="I220"/>
  <c r="I26"/>
  <c r="M25"/>
  <c r="I25"/>
  <c r="G26"/>
  <c r="G25"/>
  <c r="M232"/>
  <c r="I232"/>
  <c r="G232"/>
  <c r="G211"/>
  <c r="I211"/>
  <c r="I256"/>
  <c r="G256"/>
  <c r="M259"/>
  <c r="I259"/>
  <c r="G259"/>
  <c r="M199"/>
  <c r="I199"/>
  <c r="G199"/>
  <c r="I195"/>
  <c r="M221"/>
  <c r="G80"/>
  <c r="G79"/>
  <c r="M27"/>
  <c r="I210"/>
  <c r="I91"/>
  <c r="G213" l="1"/>
  <c r="I30"/>
  <c r="G203"/>
  <c r="G204"/>
  <c r="G207"/>
  <c r="G202"/>
  <c r="G195"/>
  <c r="G196"/>
  <c r="G198"/>
  <c r="G200"/>
  <c r="G176"/>
  <c r="G177"/>
  <c r="G179"/>
  <c r="G180"/>
  <c r="G181"/>
  <c r="G175"/>
  <c r="G171"/>
  <c r="G172"/>
  <c r="G154"/>
  <c r="G155"/>
  <c r="G156"/>
  <c r="G157"/>
  <c r="G158"/>
  <c r="G15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8"/>
  <c r="G63"/>
  <c r="G64"/>
  <c r="G65"/>
  <c r="G66"/>
  <c r="G67"/>
  <c r="G68"/>
  <c r="G69"/>
  <c r="G70"/>
  <c r="G71"/>
  <c r="G72"/>
  <c r="G73"/>
  <c r="G74"/>
  <c r="G75"/>
  <c r="G76"/>
  <c r="G77"/>
  <c r="G78"/>
  <c r="G83"/>
  <c r="G35"/>
  <c r="G30"/>
  <c r="M220"/>
  <c r="G220"/>
  <c r="G229"/>
  <c r="I264"/>
  <c r="G264"/>
  <c r="M253"/>
  <c r="M254"/>
  <c r="M257"/>
  <c r="M258"/>
  <c r="M262"/>
  <c r="I253"/>
  <c r="I254"/>
  <c r="I257"/>
  <c r="I258"/>
  <c r="I262"/>
  <c r="G253"/>
  <c r="G254"/>
  <c r="G257"/>
  <c r="G258"/>
  <c r="G262"/>
  <c r="M250"/>
  <c r="I250"/>
  <c r="G250"/>
  <c r="M247"/>
  <c r="M248"/>
  <c r="I247"/>
  <c r="I248"/>
  <c r="G247"/>
  <c r="G248"/>
  <c r="M246"/>
  <c r="I246"/>
  <c r="G246"/>
  <c r="M240"/>
  <c r="M235"/>
  <c r="I235"/>
  <c r="G235"/>
  <c r="M233"/>
  <c r="I233"/>
  <c r="G233"/>
  <c r="M227"/>
  <c r="M228"/>
  <c r="M229"/>
  <c r="I227"/>
  <c r="I228"/>
  <c r="I229"/>
  <c r="G227"/>
  <c r="G228"/>
  <c r="M226"/>
  <c r="I226"/>
  <c r="G226"/>
  <c r="M223"/>
  <c r="M218"/>
  <c r="I218"/>
  <c r="G218"/>
  <c r="M213"/>
  <c r="M214"/>
  <c r="M212"/>
  <c r="I215"/>
  <c r="G215"/>
  <c r="G212"/>
  <c r="M210"/>
  <c r="M211"/>
  <c r="G210"/>
  <c r="M209"/>
  <c r="I209"/>
  <c r="G209"/>
  <c r="M203"/>
  <c r="M204"/>
  <c r="M207"/>
  <c r="M202"/>
  <c r="I203"/>
  <c r="I204"/>
  <c r="I202"/>
  <c r="M195"/>
  <c r="M196"/>
  <c r="M200"/>
  <c r="I196"/>
  <c r="I198"/>
  <c r="I200"/>
  <c r="M176"/>
  <c r="M177"/>
  <c r="M179"/>
  <c r="M180"/>
  <c r="M181"/>
  <c r="M182"/>
  <c r="M175"/>
  <c r="I176"/>
  <c r="I177"/>
  <c r="I179"/>
  <c r="I182"/>
  <c r="I175"/>
  <c r="M171"/>
  <c r="M172"/>
  <c r="I171"/>
  <c r="I172"/>
  <c r="I104"/>
  <c r="I105"/>
  <c r="I106"/>
  <c r="I107"/>
  <c r="I108"/>
  <c r="I109"/>
  <c r="I110"/>
  <c r="I111"/>
  <c r="I112"/>
  <c r="I113"/>
  <c r="I114"/>
  <c r="I115"/>
  <c r="I116"/>
  <c r="I117"/>
  <c r="I118"/>
  <c r="I94"/>
  <c r="I95"/>
  <c r="I96"/>
  <c r="I97"/>
  <c r="I98"/>
  <c r="I99"/>
  <c r="I100"/>
  <c r="I101"/>
  <c r="I102"/>
  <c r="I103"/>
  <c r="I86"/>
  <c r="I87"/>
  <c r="I88"/>
  <c r="I89"/>
  <c r="I90"/>
  <c r="I92"/>
  <c r="I93"/>
  <c r="I85"/>
  <c r="M24"/>
  <c r="M26"/>
  <c r="M28"/>
  <c r="M30"/>
  <c r="M23"/>
</calcChain>
</file>

<file path=xl/sharedStrings.xml><?xml version="1.0" encoding="utf-8"?>
<sst xmlns="http://schemas.openxmlformats.org/spreadsheetml/2006/main" count="597" uniqueCount="286">
  <si>
    <t>УТВЕРЖДАЮ:</t>
  </si>
  <si>
    <t>ПРАЙС-ЛИСТ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</si>
  <si>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</si>
  <si>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</si>
  <si>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</si>
  <si>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</si>
  <si>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</si>
  <si>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</si>
  <si>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 xml:space="preserve">20 фут 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</si>
  <si>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</si>
  <si>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</si>
  <si>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</si>
  <si>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</si>
  <si>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</si>
  <si>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</si>
  <si>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1.01.01.</t>
  </si>
  <si>
    <t>Комплексное транспортно-экспедиторское обслуживание на маршруте перевозки.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</si>
  <si>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</si>
  <si>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</si>
  <si>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</si>
  <si>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 xml:space="preserve"> Организация перевозки контейнеров/грузовморским (речным) транспортом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</si>
  <si>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</si>
  <si>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</si>
  <si>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</si>
  <si>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</si>
  <si>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 xml:space="preserve"> Оперирование подвижным составом и парком контейнеров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</si>
  <si>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</si>
  <si>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</si>
  <si>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</si>
  <si>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Услуги терминалов, портов, депо:</t>
  </si>
  <si>
    <t>2.02.01.</t>
  </si>
  <si>
    <t>2.02.02.</t>
  </si>
  <si>
    <t>Хранение контейнеров/грузов</t>
  </si>
  <si>
    <t>2.02.03.</t>
  </si>
  <si>
    <t>Погрузка/выгрузка груза</t>
  </si>
  <si>
    <t>2.02.04.</t>
  </si>
  <si>
    <t>"Клещ-60СЦ"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</si>
  <si>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</si>
  <si>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</si>
  <si>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2.02.05.</t>
  </si>
  <si>
    <t>Дооборудование контейнера</t>
  </si>
  <si>
    <t>2.02.07.</t>
  </si>
  <si>
    <t>Оформление документов по открытию/закрытию процедуры таможенного транзита</t>
  </si>
  <si>
    <t>2.02.08.</t>
  </si>
  <si>
    <t>Услуги по обработке грузов, находящихся под таможенным контролем на СВХ (ЗТК)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</si>
  <si>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</si>
  <si>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</si>
  <si>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</si>
  <si>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</si>
  <si>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</si>
  <si>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2.03.07.</t>
  </si>
  <si>
    <t>Осуществление расчетных операций за сопровождение и охрану груза в пути следования железнодорожным транспортом</t>
  </si>
  <si>
    <t>Разработка и/или согласование схем, эскизов, чертежей погрузки груза</t>
  </si>
  <si>
    <t>Организация подачи/уборки вагонов</t>
  </si>
  <si>
    <t>Организация перевозки груза на особых условиях</t>
  </si>
  <si>
    <t>2.04.01.</t>
  </si>
  <si>
    <t>2.04.02.</t>
  </si>
  <si>
    <t>Предоставление вагона/контейнера иного собственника для перевозки груза</t>
  </si>
  <si>
    <t>Пользование полуприцепом сверх норматива</t>
  </si>
  <si>
    <t>1.02.06.</t>
  </si>
  <si>
    <t>тонна</t>
  </si>
  <si>
    <t>2.02.06.</t>
  </si>
  <si>
    <t>Осуществление расчетных операций за нахождение вагонов на железнодорожных путях</t>
  </si>
  <si>
    <t>конт.*часов</t>
  </si>
  <si>
    <t>вагон*сутки</t>
  </si>
  <si>
    <t>количество (типовое)</t>
  </si>
  <si>
    <t>Вес брутто более 24 тн</t>
  </si>
  <si>
    <t>Вес брутто до 24 тн</t>
  </si>
  <si>
    <t>Работа автомобиля сверх норматива.</t>
  </si>
  <si>
    <t>2.02.14.</t>
  </si>
  <si>
    <t>Использование контейнерной площадки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</si>
  <si>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</si>
  <si>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</si>
  <si>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 xml:space="preserve">Погрузочно-разгрузочные работы с контейнерами/грузами </t>
  </si>
  <si>
    <t>Дополнительные погрузочно-разгрузочные работы с контейнерами/грузами</t>
  </si>
  <si>
    <t>20 фут.</t>
  </si>
  <si>
    <t xml:space="preserve">Установка щита заграждения </t>
  </si>
  <si>
    <t>Подготовка контейнера под погрузку</t>
  </si>
  <si>
    <t>40 фут.</t>
  </si>
  <si>
    <t>Чертеж</t>
  </si>
  <si>
    <t>Эскиз</t>
  </si>
  <si>
    <t>документ</t>
  </si>
  <si>
    <t>Чита</t>
  </si>
  <si>
    <t>Благовещенск</t>
  </si>
  <si>
    <t>Забайкальск</t>
  </si>
  <si>
    <t>на  Забайкальской  железной дороге</t>
  </si>
  <si>
    <t xml:space="preserve"> Чита Зона 1</t>
  </si>
  <si>
    <t xml:space="preserve"> Чита Зона 2</t>
  </si>
  <si>
    <t xml:space="preserve"> Чита Зона 3</t>
  </si>
  <si>
    <t xml:space="preserve"> Чита Зона 8</t>
  </si>
  <si>
    <t xml:space="preserve"> Чита Зона 9</t>
  </si>
  <si>
    <t xml:space="preserve"> Чита Зона 10</t>
  </si>
  <si>
    <t xml:space="preserve"> Чита Зона 11</t>
  </si>
  <si>
    <t xml:space="preserve"> Чита Зона 12</t>
  </si>
  <si>
    <t xml:space="preserve"> Чита Зона 5, Р5</t>
  </si>
  <si>
    <t xml:space="preserve"> Чита Зона 4, Р4</t>
  </si>
  <si>
    <t xml:space="preserve"> Чита Зона 6, Р6</t>
  </si>
  <si>
    <t xml:space="preserve"> Чита Зона 7, Р7</t>
  </si>
  <si>
    <t>Благовещенск Зона 16</t>
  </si>
  <si>
    <t>Благовещенск Зона 1</t>
  </si>
  <si>
    <t>Благовещенск Зона 2</t>
  </si>
  <si>
    <t>Благовещенск Зона 3</t>
  </si>
  <si>
    <t>Благовещенск Зона 4</t>
  </si>
  <si>
    <t>Благовещенск Зона 6</t>
  </si>
  <si>
    <t>Благовещенск Зона 7</t>
  </si>
  <si>
    <t>Благовещенск Зона 8</t>
  </si>
  <si>
    <t>Благовещенск Зона 9</t>
  </si>
  <si>
    <t>Благовещенск Зона 10</t>
  </si>
  <si>
    <t>Благовещенск Зона 11</t>
  </si>
  <si>
    <t>Благовещенск Зона 12</t>
  </si>
  <si>
    <t>Благовещенск Зона 13</t>
  </si>
  <si>
    <t>Благовещенск Зона 14</t>
  </si>
  <si>
    <t>Благовещенск Зона 15</t>
  </si>
  <si>
    <t>Благовещенск Зона 17</t>
  </si>
  <si>
    <t>Благовещенск Зона 18</t>
  </si>
  <si>
    <t>Благовещенск Зона 19</t>
  </si>
  <si>
    <t>Благовещенск Зона 5, Р5</t>
  </si>
  <si>
    <t>Благовещенск Зона 20</t>
  </si>
  <si>
    <t>Благовещенск Зона 21</t>
  </si>
  <si>
    <t>Благовещенск Зона 22</t>
  </si>
  <si>
    <t>Благовещенск Зона 23</t>
  </si>
  <si>
    <t>кон*опер</t>
  </si>
  <si>
    <t>20ф,40ф</t>
  </si>
  <si>
    <t>ЗПУ "Охра"</t>
  </si>
  <si>
    <t>Закрутка</t>
  </si>
  <si>
    <t>20ф</t>
  </si>
  <si>
    <t>40ф</t>
  </si>
  <si>
    <t>контейнер собственный</t>
  </si>
  <si>
    <t>контейнер ТК</t>
  </si>
  <si>
    <t>кон*сутки</t>
  </si>
  <si>
    <t>тон*сутки</t>
  </si>
  <si>
    <t>Реф40ф</t>
  </si>
  <si>
    <t>Схема</t>
  </si>
  <si>
    <t>Хранение на открытой площадке (прибытие/отправление)</t>
  </si>
  <si>
    <t>С подключением к электропитанию (прибытие/отправление)</t>
  </si>
  <si>
    <t>_____________</t>
  </si>
  <si>
    <t>_______________</t>
  </si>
  <si>
    <t>Д.В.Коноплев</t>
  </si>
  <si>
    <t xml:space="preserve">             Начальник планово-экономического сектора</t>
  </si>
  <si>
    <t xml:space="preserve">          Начальник сектора финансовых расчетов</t>
  </si>
  <si>
    <t>Е.И.Тюникова</t>
  </si>
  <si>
    <t>2.03.09</t>
  </si>
  <si>
    <t>Оформление за Клиента в информационых системах заказа на транспортно-экспедиционные услуги</t>
  </si>
  <si>
    <t>2.03.04</t>
  </si>
  <si>
    <t>Прейскурант ОАО "РЖД"</t>
  </si>
  <si>
    <t>2.03.08</t>
  </si>
  <si>
    <t>Прочие платежно-финансовые и иные экспедиторские услуги</t>
  </si>
  <si>
    <t>на Забайкальской железной дороге</t>
  </si>
  <si>
    <t>40фут</t>
  </si>
  <si>
    <t xml:space="preserve"> Дополнительные погрузочно-разгрузочные работы с  контейнерами, выполняемые  ПАО "Трансконтейнер" </t>
  </si>
  <si>
    <t>контейнер груженый 20 ф</t>
  </si>
  <si>
    <t>контейнер груженый 40ф</t>
  </si>
  <si>
    <t>Организация переадресовки груза на станции  назначения</t>
  </si>
  <si>
    <t>2.02.10</t>
  </si>
  <si>
    <t>Прочие услуги теминалов/портов/депо</t>
  </si>
  <si>
    <t>Таможенное декларирование товаров,помещаемых под таможенную процедуру таможенного транзита</t>
  </si>
  <si>
    <t xml:space="preserve">Формирование отправительских маршрутов , контейнерных поездов на железнодорожных путях общего пользования силами железных дорог </t>
  </si>
  <si>
    <t>Перегрузка грузов на пограничной станции из вагонов одной колеи в вагоны другой ширины колеи</t>
  </si>
  <si>
    <t xml:space="preserve"> Дополнительные погрузочно-разгрузочные работы с гружеными  контейнерами, выполняемые по прибытию/ отправлению</t>
  </si>
  <si>
    <t xml:space="preserve"> Дополнительные погрузочно-разгрузочные работы с порожними  контейнерами, выполняемые   по прибытию/ отправлению</t>
  </si>
  <si>
    <t>20ф/24т, 20ф/30т (вес брутто до 24)</t>
  </si>
  <si>
    <t>20ф/30т (вес брутто свыше 24 т), 40ф</t>
  </si>
  <si>
    <t>Реф20ф</t>
  </si>
  <si>
    <t>Раскрепление груза</t>
  </si>
  <si>
    <t>2.02.14</t>
  </si>
  <si>
    <t>Крепление груза</t>
  </si>
  <si>
    <t>контейенер</t>
  </si>
  <si>
    <t xml:space="preserve">Неполные сутки  округляются до полных суток                                              </t>
  </si>
  <si>
    <t xml:space="preserve">Неполные сутки (свыше 1 часа) округляются до полных              </t>
  </si>
  <si>
    <t xml:space="preserve">Неполные сутки (свыше 1 часа) округляются до полных                 </t>
  </si>
  <si>
    <t>контейнер/вагон</t>
  </si>
  <si>
    <t>1-5 сутки</t>
  </si>
  <si>
    <t>6 и далее</t>
  </si>
  <si>
    <t xml:space="preserve"> Чита Зона 13 </t>
  </si>
  <si>
    <t xml:space="preserve"> Чита Зона 14 </t>
  </si>
  <si>
    <t xml:space="preserve"> Чита Зона 17 </t>
  </si>
  <si>
    <t xml:space="preserve"> Чита Зона 20 </t>
  </si>
  <si>
    <t xml:space="preserve"> Чита Зона 22 </t>
  </si>
  <si>
    <t xml:space="preserve">20ф/24т, 20ф/30т </t>
  </si>
  <si>
    <t xml:space="preserve"> 40ф</t>
  </si>
  <si>
    <t>20фут</t>
  </si>
  <si>
    <t>Начальник отдела продаж</t>
  </si>
  <si>
    <t xml:space="preserve"> Начальник отдела логистики</t>
  </si>
  <si>
    <t>МИДК Забайкальск, сюрвейер Чита</t>
  </si>
  <si>
    <t>Реф45ф</t>
  </si>
  <si>
    <t>20ф,40ф,45ф</t>
  </si>
  <si>
    <t>45ф</t>
  </si>
  <si>
    <t xml:space="preserve">Прочие платежно -финансовые и иные экспедиторские услуги </t>
  </si>
  <si>
    <t>45фут</t>
  </si>
  <si>
    <t>20ф ,40 ф</t>
  </si>
  <si>
    <t xml:space="preserve">Стоимость услуги                        с НДС 20% </t>
  </si>
  <si>
    <t>Хранение на СВХ , ЗТК,ПЗТК</t>
  </si>
  <si>
    <t>чел*час</t>
  </si>
  <si>
    <t>джип,микроавтобкс, микрогрузовик,автомобиль легковой,оборудование любое,прочие грузы</t>
  </si>
  <si>
    <t xml:space="preserve">Взвешивание контейнер/ груза </t>
  </si>
  <si>
    <t>Простой вагона Китайских железных дорог при перегрузе</t>
  </si>
  <si>
    <t>груженный</t>
  </si>
  <si>
    <t>порожний</t>
  </si>
  <si>
    <t>ООО ТЦЛ №Ткд/20/04/001 с 04.04.2020</t>
  </si>
  <si>
    <t>кол*тип</t>
  </si>
  <si>
    <t>Выдача копий документов</t>
  </si>
  <si>
    <r>
      <t xml:space="preserve">Ставка авторейса рассчитана с учетом времени на доставку контейнера до пункта назначения и обратно и нормативного времени на загрузку / выгрузку контейнера на складе грузоотправителя / грузополучателя. Норма общего времени нахождения автомобиля с одним контейнером на складе грузоотправителя / грузополучателя составляет: 20 фут 3 часа, 40 фут 4 часа.                                         </t>
    </r>
    <r>
      <rPr>
        <b/>
        <sz val="12"/>
        <rFont val="Times New Roman"/>
        <family val="1"/>
        <charset val="204"/>
      </rPr>
      <t xml:space="preserve">В случае превышения нормы времени дополнительно взымается                         работа автомобиля сверх норматива.                                     </t>
    </r>
    <r>
      <rPr>
        <sz val="12"/>
        <rFont val="Times New Roman"/>
        <family val="1"/>
        <charset val="204"/>
      </rPr>
      <t xml:space="preserve">При загрузке/выгрузке контейнера по дополнительному адресу допонительно взыскивается плата </t>
    </r>
  </si>
  <si>
    <t xml:space="preserve">крытый вагон КЖД                              </t>
  </si>
  <si>
    <t xml:space="preserve">  Неполные сутки  округляются до полных суток                                                   </t>
  </si>
  <si>
    <t xml:space="preserve"> МИДК Забайкальск, сюрвейер Чита</t>
  </si>
  <si>
    <t xml:space="preserve"> тяжеловесные грузы  (механизм  ПАО"Трансконтейнер")                       </t>
  </si>
  <si>
    <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</si>
  <si>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</si>
  <si>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r>
      <rPr>
        <sz val="11"/>
        <color indexed="8"/>
        <rFont val="Times New Roman"/>
        <family val="1"/>
        <charset val="204"/>
      </rPr>
      <t>Неполные сутки (свыше 1 часа) округляются до полных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1"/>
        <color indexed="8"/>
        <rFont val="Times New Roman"/>
        <family val="1"/>
        <charset val="204"/>
      </rPr>
      <t xml:space="preserve">          </t>
    </r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</si>
  <si>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выдача справок</t>
    </r>
  </si>
  <si>
    <t xml:space="preserve"> Проверка веса и состояние груза/контейнера</t>
  </si>
  <si>
    <r>
      <t xml:space="preserve"> Работа стропальщика (строповка и растроповка грузов во время их погрузки/выгрузки в/из любого транспортного средства).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Ставка используется при отборе проб и образцов для проведения исследований государственными контролирующими органами(включает в себя вскрытие и закрытие транспортных средств), а также при погрузке/выгрузке в/из контейнера, вагона, автомобиля грузов на колесном ходу методом накатки/выкатки.  </t>
    </r>
  </si>
  <si>
    <t>обшивка стен противопожарной тканью  с использованием бумаги мешочной или крафт-оберточной плотностью не менее 60 г/м2 с нанесением жидкого стекла, обтягивание полиэтиленновой пленкой 40-80 мкм, установка съемного оборудования, оборудование контейнеров  типа флекси -танк  вкладышами под переозку сыпучих грузов и тд.                                                                                                                                            с учетом используемых материалов, но без учета оборудования (флекси- танк, вкладышами под перевозку сыпучих грузов) .</t>
  </si>
  <si>
    <t>ДО-1,2</t>
  </si>
  <si>
    <t xml:space="preserve">  расчет дом.вещей</t>
  </si>
  <si>
    <t xml:space="preserve">  Работа приемосдатчикаТК на СВХ/ЗТК.</t>
  </si>
  <si>
    <t>Стоимость услуг по завозу/вывозу контейнеров при использовании автотранспорта занятого первые 15 минут оплате не подлежат, занятого более 15 минут - оплачиваются как полный час.Норма времени по погрузке/выгрузке груза в/из контейнера у клиента с момента подачи автомашины на 20 ф- 3 часа, 40(45)- 4 часа</t>
  </si>
  <si>
    <t>при изготовление, установке деревянного щита ограждения  в контейнере/вагоне</t>
  </si>
  <si>
    <t>кол*тип=1 моточас</t>
  </si>
  <si>
    <t>кол*тип=         1 чел*час</t>
  </si>
  <si>
    <t>предоставление в аренду погрузочно-рагрузочной специальной техники :             кран на автомобильном ходу грузподъемностью не менее 10 тонн  , кран манипулятор грузоподъемностью 5 тонн .Включает в себя стоимость предоставления техники, ГСМ, услуги по управлению техникой</t>
  </si>
  <si>
    <t>А.В.Сутурина</t>
  </si>
  <si>
    <t>Т.А.Калимуллина</t>
  </si>
  <si>
    <t>при сортировке груза по видам и артикулам во время проведения таможенного досмотра/осмотра на СВХ,ПЗТК,ВЗТК, при распаковке и упаковке грузовых мест во время проведения таможенного досмотра/осмотра на СВХ,ПЗТК,ВЗТК и в других слуачаях на СВХ,ПЗТК,ВЗТК</t>
  </si>
  <si>
    <r>
      <t>при погрузке/выгрузке неконтейнерных грузов в/из открытого подвижного состава, в /из крытых вагонов, в/из автомобильного транспорта, при перегрузе груза из крытых вагонов в контейнеры, при частичной погрузке/выгрузке в/из контейнера, вагона , автомобиля и в других случаях                   Ч</t>
    </r>
    <r>
      <rPr>
        <b/>
        <sz val="11"/>
        <rFont val="Times New Roman"/>
        <family val="1"/>
        <charset val="204"/>
      </rPr>
      <t xml:space="preserve">астичная выгрузка/погрузка груза в/из контейнера для 20 фут. контейнера - до 11 тонн включительно, свыше 11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Частичная выгрузка/погрузка груза в/из контейнера для 40 фут. контейнера - до 19 тонн включительно, свыше 19 тонн - 100 % выгрузка/погрузка груза в/из контейнера.                                                                                                                                                                                                          Частичная выгрузка/погрузка груза со склада в авто, из авто в склад - до 11 тонн включительно, свыше 11 тонн - 100 % выгрузка/погрузка груза  как для 20 фут. контейнера.Ставка используется на СВХ,ПЗТК,ВЗТК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</si>
  <si>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Автомобиль легковой          </t>
    </r>
  </si>
  <si>
    <t>40ф,45ф</t>
  </si>
  <si>
    <t>Благовещенск Зона 24</t>
  </si>
  <si>
    <t>конт*сутки за</t>
  </si>
  <si>
    <t xml:space="preserve">  Неполные сутки  округляются до полных суток  . Сутки , одинадцатые- двадцатые                                               </t>
  </si>
  <si>
    <t xml:space="preserve">  Неполные сутки  округляются до полных суток  . Сутки,  первые-десятые                                                 </t>
  </si>
  <si>
    <t xml:space="preserve">  Неполные сутки  округляются до полных суток  . Сутки ,двадцать первые  и последующие                                              </t>
  </si>
  <si>
    <t>ЗПУ "Лаврик"</t>
  </si>
  <si>
    <t>2.04.03</t>
  </si>
  <si>
    <t>Прочие услуги автомобильного транспорта</t>
  </si>
  <si>
    <t>погрузка/выгрузка по дполнительному адресу</t>
  </si>
  <si>
    <t>Забайкальск Зона 1 (Забайкальск)</t>
  </si>
  <si>
    <t>Забайкальск Зона 2(Билитуй)</t>
  </si>
  <si>
    <t>Забайкальск Зона 3 (Даурия)</t>
  </si>
  <si>
    <t>Забайкальск Зона 4(Краснокаменск)</t>
  </si>
  <si>
    <t>Забайкальск Зона 5 (Борзя)</t>
  </si>
  <si>
    <t>Забайкальск Зона 6 (Приаргунск)</t>
  </si>
  <si>
    <t>Забайкальск Зона 7 (Бутунтай)</t>
  </si>
  <si>
    <t xml:space="preserve"> Чита Зона 15 (Баунтовский, Хилок)</t>
  </si>
  <si>
    <t xml:space="preserve"> Чита Зона 16(Бада,Борзя,)</t>
  </si>
  <si>
    <t xml:space="preserve"> Чита Зона 19 (Краснокаменск)</t>
  </si>
  <si>
    <t xml:space="preserve"> Чита Зона 21 (Приаргунск)</t>
  </si>
  <si>
    <t xml:space="preserve">Директор филиала ПАО "ТрансКонтейнер" </t>
  </si>
  <si>
    <t>___________________ К.В.Кудрявцев.</t>
  </si>
  <si>
    <t>Погрузка/выгрузка силами ТК (опасный груз)</t>
  </si>
  <si>
    <t>Забайкальск Зона 8 ( Соловьевск)</t>
  </si>
  <si>
    <t>ЗПУ ТП-1200-01</t>
  </si>
  <si>
    <t>ТК 2 Забайкальск</t>
  </si>
  <si>
    <t>действующий с 01  января  2022 года</t>
  </si>
  <si>
    <t>Очистка вагона</t>
  </si>
  <si>
    <t>ваг*сутки</t>
  </si>
  <si>
    <t>Предоставление ЗПУ ГАРАНТ М , крытый вагон</t>
  </si>
  <si>
    <t>Отстой подвижного состава по просьбе клиента</t>
  </si>
  <si>
    <t>вагон/контейнер/автомобиль</t>
  </si>
  <si>
    <t>Экспедирование</t>
  </si>
  <si>
    <t>Экспедирование за вагон</t>
  </si>
  <si>
    <t xml:space="preserve">Ставка используется: при  очистке контейнера от остатков перевозимого груза при промывке и дезинфекции контейнера.                                                                                                                                                                                                                      </t>
  </si>
  <si>
    <t>плата за сверхнормативный простой вагона под грузовыми операциями на станциях выгрузки свыше 5 суток</t>
  </si>
  <si>
    <r>
      <rPr>
        <b/>
        <sz val="11"/>
        <rFont val="Times New Roman"/>
        <family val="1"/>
        <charset val="204"/>
      </rPr>
      <t xml:space="preserve"> Чита / Благовещенск</t>
    </r>
    <r>
      <rPr>
        <sz val="11"/>
        <rFont val="Times New Roman"/>
        <family val="1"/>
        <charset val="204"/>
      </rPr>
      <t xml:space="preserve"> -предоставление малогабаритного погрузчика,</t>
    </r>
    <r>
      <rPr>
        <b/>
        <sz val="11"/>
        <rFont val="Times New Roman"/>
        <family val="1"/>
        <charset val="204"/>
      </rPr>
      <t xml:space="preserve"> ТК 2 Забайкальск</t>
    </r>
    <r>
      <rPr>
        <sz val="11"/>
        <rFont val="Times New Roman"/>
        <family val="1"/>
        <charset val="204"/>
      </rPr>
      <t xml:space="preserve"> работа стропольщика (строповка и растроповка грузов во время их погрузки/выгрузки в/из любого транспортного средства). Ставка используется при отборе проб и образцов для проведения исследований государственными контролирующими органами(включает в себя вскрытие и закрытие транспортных средств), а также при погрузке/выгрузке в/из контейнера, вагона, автомобиля грузов на колесном ходу методом накатки/выкатки.  </t>
    </r>
  </si>
  <si>
    <t>при раскреплении любого вида груза в контейнере/вагоне/автомобиле</t>
  </si>
  <si>
    <t>Хранене в ПЗТК вагонов РФ</t>
  </si>
  <si>
    <t>40фут /автомобиль</t>
  </si>
  <si>
    <t xml:space="preserve"> джип,микроавтобус,микрогрузовик.  </t>
  </si>
  <si>
    <t>осмотр  товара до подачи ТД , договор ООО "ЦТЛ"</t>
  </si>
  <si>
    <t>Чита, зона ГОК Озерный_001 (270км)</t>
  </si>
  <si>
    <t xml:space="preserve"> Чита Зона 24 (ГОК Озерный Хилокский 627 км  )</t>
  </si>
  <si>
    <t xml:space="preserve"> Чита Зона 23  Сковородинский район пгт. Уруша)</t>
  </si>
  <si>
    <t>ВАГОН КЖД</t>
  </si>
  <si>
    <t>ВАГОН РФ</t>
  </si>
  <si>
    <t>Ставка расчетная.</t>
  </si>
  <si>
    <r>
      <t xml:space="preserve">Погрузочно-разгрузочные работы с контейнерами/грузами  ( прибытие/отправление  )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КОМПЛЕКС  ЧИТА ЗАБАЙКАЛЬСК БЛАГОВЕЩЕНСК</t>
    </r>
  </si>
  <si>
    <t xml:space="preserve"> предоставление подвижного состава по территории РФ, кроме: 1. станций Якутской жд; Дальневосточной жд;Восточно-Сибирской жд; Северо-Кавказской жд ;Забайкальской  жд.                    2. Экспорт </t>
  </si>
  <si>
    <t xml:space="preserve"> Чита Зона 18 (Еравненский,Билитуй,П-Завод,Забайкальск )</t>
  </si>
  <si>
    <t xml:space="preserve">хранение груза  </t>
  </si>
  <si>
    <t>вагоны КЖД ,соисполнитель РЖД</t>
  </si>
  <si>
    <t>20ф/автомобиль</t>
  </si>
  <si>
    <t>20ф/ автомобиль</t>
  </si>
  <si>
    <r>
      <rPr>
        <b/>
        <sz val="10"/>
        <rFont val="Times New Roman"/>
        <family val="1"/>
        <charset val="204"/>
      </rPr>
      <t xml:space="preserve">Оборудование любое, прочие грузы </t>
    </r>
    <r>
      <rPr>
        <b/>
        <u/>
        <sz val="10"/>
        <rFont val="Times New Roman"/>
        <family val="1"/>
        <charset val="204"/>
      </rPr>
      <t xml:space="preserve">Терминал 2 Забайкальск   </t>
    </r>
    <r>
      <rPr>
        <b/>
        <sz val="10"/>
        <rFont val="Times New Roman"/>
        <family val="1"/>
        <charset val="204"/>
      </rPr>
      <t xml:space="preserve">                                    с</t>
    </r>
    <r>
      <rPr>
        <sz val="10"/>
        <rFont val="Times New Roman"/>
        <family val="1"/>
        <charset val="204"/>
      </rPr>
      <t>тоимость 1 тип*ед= 709 р( без учета НДС).. (вагон/контейнер/ автомобиль)                                                                    1. Крепление груза в крытом вагоне ящики на поддонах 32 тип*ед;                                                     2. палетт на поддоне, бочка на поддоне 40 тип*ед,                                                                               3. еврокуб на поддоне 25 тип*ед                                      4. биг-беги 16 тип*ед,                                  5.мешки 25 кг и более 19 тип* ед.                                                             Ставка крепление на грузы погруженные в полувагоны и на универсальные платформы(неконтейнерные грузы) , а также на грузы в крытом вагоне не поименованные выше рассчитывются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на основании схем погрузки и крепление грузов с учетом количества и стоимости используемых крепежных материалов, стоимость услуг по доплолнительному , усиленному креплению груза по требованию Клиента согласовывается с экспедитором дополнительно.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Терминал Чита, Благовещенск, Забайкальск  Ставка расчитывается на основании схем погрузки и стоимости крепежных материалов с применение типа тарифа кол*тип.                              </t>
    </r>
    <r>
      <rPr>
        <b/>
        <u/>
        <sz val="10"/>
        <rFont val="Times New Roman"/>
        <family val="1"/>
        <charset val="204"/>
      </rPr>
      <t xml:space="preserve">                         </t>
    </r>
    <r>
      <rPr>
        <sz val="10"/>
        <rFont val="Times New Roman"/>
        <family val="1"/>
        <charset val="204"/>
      </rPr>
      <t>стоимость 1 тип*ед  в вагоне 709,0 р(без учета НДС), не более 35 тип*ед за вагон , , в контейнере,/ автомобиле   1 кол*тип = 707,0 р( ( без учета НДС), не более 32 тип*ед за контейнер/автомобиль..</t>
    </r>
  </si>
  <si>
    <t>100%погрузка/выгрузка груза с тарификацией за контейнер в/из любого типа контейнера для физических,
юридических лиц.
100%погрузка/выгрузка груза с тарификацией за контейнер в/из любого типа контейнера при таможенном
досмотре.
Единица измерения – контейнер
Ставка используется: при 100 % погрузке/выгрузке в/из любого типа контейнера /автомобиля независимо от способа
погрузки/выгрузки.
Ставка применяется отдельно на погрузку и выгрузку .                                            100 % Погрузка/выгрузка в/из автомробиля ставка 20 ф КТК.</t>
  </si>
  <si>
    <t>кол*тип= ваг*сутки</t>
  </si>
  <si>
    <t>кол*тип= час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</si>
</sst>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4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BA5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2" fillId="0" borderId="0" applyFont="0" applyFill="0" applyBorder="0" applyAlignment="0" applyProtection="0"/>
    <xf numFmtId="0" fontId="12" fillId="0" borderId="0"/>
  </cellStyleXfs>
  <cellXfs count="395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4" fontId="4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4" fontId="4" fillId="2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2" xfId="6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top" wrapText="1"/>
    </xf>
    <xf numFmtId="0" fontId="8" fillId="3" borderId="2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8" xfId="0" applyBorder="1"/>
    <xf numFmtId="2" fontId="5" fillId="2" borderId="6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14" fillId="3" borderId="17" xfId="6" applyFont="1" applyFill="1" applyBorder="1" applyAlignment="1">
      <alignment horizontal="center" vertical="top" wrapText="1"/>
    </xf>
    <xf numFmtId="4" fontId="4" fillId="6" borderId="1" xfId="2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vertical="center"/>
    </xf>
    <xf numFmtId="2" fontId="3" fillId="4" borderId="1" xfId="5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3" fillId="5" borderId="4" xfId="0" applyNumberFormat="1" applyFont="1" applyFill="1" applyBorder="1" applyAlignment="1">
      <alignment horizontal="center" vertical="center" wrapText="1"/>
    </xf>
    <xf numFmtId="2" fontId="3" fillId="5" borderId="1" xfId="5" applyNumberFormat="1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top" wrapText="1"/>
    </xf>
    <xf numFmtId="0" fontId="3" fillId="0" borderId="4" xfId="4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7" fillId="3" borderId="1" xfId="6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3" borderId="2" xfId="6" applyNumberFormat="1" applyFont="1" applyFill="1" applyBorder="1" applyAlignment="1">
      <alignment horizontal="center" vertical="center" wrapText="1"/>
    </xf>
    <xf numFmtId="0" fontId="14" fillId="3" borderId="4" xfId="6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horizontal="center" vertical="center" wrapText="1"/>
    </xf>
    <xf numFmtId="0" fontId="3" fillId="0" borderId="7" xfId="4" applyNumberFormat="1" applyFont="1" applyFill="1" applyBorder="1" applyAlignment="1">
      <alignment horizontal="center" vertical="center" wrapText="1"/>
    </xf>
    <xf numFmtId="0" fontId="3" fillId="0" borderId="8" xfId="4" applyNumberFormat="1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horizontal="center" vertical="center" wrapText="1"/>
    </xf>
    <xf numFmtId="0" fontId="3" fillId="0" borderId="11" xfId="4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3" xfId="4" applyNumberFormat="1" applyFont="1" applyFill="1" applyBorder="1" applyAlignment="1">
      <alignment horizontal="center" vertical="center" wrapText="1"/>
    </xf>
    <xf numFmtId="0" fontId="3" fillId="0" borderId="10" xfId="4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0" fontId="4" fillId="0" borderId="6" xfId="4" applyNumberFormat="1" applyFont="1" applyFill="1" applyBorder="1" applyAlignment="1">
      <alignment horizontal="center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14" fillId="3" borderId="1" xfId="6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6" xfId="0" applyBorder="1"/>
    <xf numFmtId="0" fontId="5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center" vertical="center" wrapText="1"/>
    </xf>
    <xf numFmtId="0" fontId="14" fillId="3" borderId="4" xfId="6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7" fillId="3" borderId="4" xfId="6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horizontal="center" wrapText="1"/>
    </xf>
    <xf numFmtId="0" fontId="3" fillId="0" borderId="6" xfId="4" applyNumberFormat="1" applyFont="1" applyFill="1" applyBorder="1" applyAlignment="1">
      <alignment horizontal="center" wrapText="1"/>
    </xf>
    <xf numFmtId="0" fontId="3" fillId="0" borderId="7" xfId="4" applyNumberFormat="1" applyFont="1" applyFill="1" applyBorder="1" applyAlignment="1">
      <alignment horizontal="center" vertical="top" wrapText="1"/>
    </xf>
    <xf numFmtId="0" fontId="3" fillId="0" borderId="8" xfId="4" applyNumberFormat="1" applyFont="1" applyFill="1" applyBorder="1" applyAlignment="1">
      <alignment horizontal="center" vertical="top" wrapText="1"/>
    </xf>
    <xf numFmtId="0" fontId="3" fillId="0" borderId="13" xfId="4" applyNumberFormat="1" applyFont="1" applyFill="1" applyBorder="1" applyAlignment="1">
      <alignment horizontal="center" vertical="top" wrapText="1"/>
    </xf>
    <xf numFmtId="0" fontId="3" fillId="0" borderId="10" xfId="4" applyNumberFormat="1" applyFont="1" applyFill="1" applyBorder="1" applyAlignment="1">
      <alignment horizontal="center" vertical="top" wrapText="1"/>
    </xf>
    <xf numFmtId="0" fontId="3" fillId="0" borderId="12" xfId="4" applyNumberFormat="1" applyFont="1" applyFill="1" applyBorder="1" applyAlignment="1">
      <alignment horizontal="center" vertical="top" wrapText="1"/>
    </xf>
    <xf numFmtId="0" fontId="3" fillId="0" borderId="11" xfId="4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6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BA52"/>
      <color rgb="FFCCCC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7"/>
  <sheetViews>
    <sheetView tabSelected="1" view="pageBreakPreview" topLeftCell="A13" zoomScale="70" zoomScaleNormal="60" zoomScaleSheetLayoutView="70" workbookViewId="0">
      <selection activeCell="F218" sqref="F218"/>
    </sheetView>
  </sheetViews>
  <sheetFormatPr defaultColWidth="9.140625" defaultRowHeight="15.75"/>
  <cols>
    <col min="1" max="1" width="12.7109375" style="7" customWidth="1"/>
    <col min="2" max="2" width="43.140625" style="6" customWidth="1"/>
    <col min="3" max="3" width="10.7109375" style="6" customWidth="1"/>
    <col min="4" max="4" width="14.42578125" style="6" customWidth="1"/>
    <col min="5" max="5" width="18.5703125" style="6" customWidth="1"/>
    <col min="6" max="6" width="14.28515625" style="17" customWidth="1"/>
    <col min="7" max="13" width="14.28515625" style="6" customWidth="1"/>
    <col min="14" max="14" width="38.5703125" style="118" customWidth="1"/>
    <col min="15" max="15" width="59.42578125" style="2" customWidth="1"/>
    <col min="16" max="25" width="9.140625" style="2"/>
    <col min="26" max="16384" width="9.140625" style="1"/>
  </cols>
  <sheetData>
    <row r="1" spans="1:25" s="2" customFormat="1" ht="18.75">
      <c r="A1" s="8"/>
      <c r="B1" s="33"/>
      <c r="C1" s="33"/>
      <c r="D1" s="33"/>
      <c r="E1" s="29"/>
      <c r="F1" s="29"/>
      <c r="G1" s="29"/>
      <c r="H1" s="29"/>
      <c r="I1" s="29"/>
      <c r="J1" s="29"/>
      <c r="K1" s="29"/>
      <c r="L1" s="280" t="s">
        <v>0</v>
      </c>
      <c r="M1" s="280"/>
      <c r="N1" s="280"/>
    </row>
    <row r="2" spans="1:25" s="2" customFormat="1" ht="18.75">
      <c r="A2" s="55"/>
      <c r="B2" s="55"/>
      <c r="C2" s="55"/>
      <c r="D2" s="55"/>
      <c r="E2" s="55"/>
      <c r="F2" s="55"/>
      <c r="G2" s="55"/>
      <c r="H2" s="55"/>
      <c r="I2" s="29"/>
      <c r="J2" s="29"/>
      <c r="K2" s="29"/>
      <c r="L2" s="280" t="s">
        <v>247</v>
      </c>
      <c r="M2" s="280"/>
      <c r="N2" s="280"/>
    </row>
    <row r="3" spans="1:25" s="2" customFormat="1" ht="18.75">
      <c r="A3" s="8"/>
      <c r="B3" s="33"/>
      <c r="C3" s="33"/>
      <c r="D3" s="33"/>
      <c r="E3" s="29"/>
      <c r="F3" s="29"/>
      <c r="G3" s="29"/>
      <c r="H3" s="29"/>
      <c r="I3" s="29"/>
      <c r="J3" s="29"/>
      <c r="K3" s="29"/>
      <c r="L3" s="280" t="s">
        <v>85</v>
      </c>
      <c r="M3" s="280"/>
      <c r="N3" s="280"/>
    </row>
    <row r="4" spans="1:25" s="2" customFormat="1" ht="10.15" customHeight="1">
      <c r="A4" s="8"/>
      <c r="B4" s="33"/>
      <c r="C4" s="33"/>
      <c r="D4" s="33"/>
      <c r="E4" s="30"/>
      <c r="F4" s="30"/>
      <c r="G4" s="30"/>
      <c r="H4" s="30"/>
      <c r="I4" s="30"/>
      <c r="J4" s="30"/>
      <c r="K4" s="30"/>
      <c r="L4" s="281"/>
      <c r="M4" s="281"/>
      <c r="N4" s="281"/>
    </row>
    <row r="5" spans="1:25" s="2" customFormat="1" ht="18.75">
      <c r="A5" s="8"/>
      <c r="B5" s="33"/>
      <c r="C5" s="33"/>
      <c r="D5" s="33"/>
      <c r="E5" s="30"/>
      <c r="F5" s="30"/>
      <c r="G5" s="30"/>
      <c r="H5" s="30"/>
      <c r="I5" s="30"/>
      <c r="J5" s="30"/>
      <c r="K5" s="30"/>
      <c r="L5" s="286" t="s">
        <v>248</v>
      </c>
      <c r="M5" s="286"/>
      <c r="N5" s="286"/>
    </row>
    <row r="6" spans="1:25" s="2" customFormat="1" ht="30" customHeight="1">
      <c r="A6" s="295"/>
      <c r="B6" s="295"/>
      <c r="C6" s="295"/>
      <c r="D6" s="295"/>
      <c r="E6" s="30"/>
      <c r="F6" s="30"/>
      <c r="G6" s="30"/>
      <c r="H6" s="30"/>
      <c r="I6" s="30"/>
      <c r="J6" s="30"/>
      <c r="K6" s="30"/>
      <c r="L6" s="305"/>
      <c r="M6" s="306"/>
      <c r="N6" s="306"/>
    </row>
    <row r="7" spans="1:25" ht="18.75" customHeight="1">
      <c r="A7" s="287" t="s">
        <v>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9.25" customHeight="1">
      <c r="A8" s="288" t="s">
        <v>147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customHeight="1">
      <c r="A9" s="288" t="s">
        <v>253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2" customFormat="1" ht="9.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5"/>
    </row>
    <row r="11" spans="1:25" ht="21.75" customHeight="1">
      <c r="A11" s="293" t="s">
        <v>2</v>
      </c>
      <c r="B11" s="296" t="s">
        <v>3</v>
      </c>
      <c r="C11" s="297"/>
      <c r="D11" s="294" t="s">
        <v>4</v>
      </c>
      <c r="E11" s="300" t="s">
        <v>5</v>
      </c>
      <c r="F11" s="289" t="s">
        <v>82</v>
      </c>
      <c r="G11" s="290"/>
      <c r="H11" s="291" t="s">
        <v>83</v>
      </c>
      <c r="I11" s="291"/>
      <c r="J11" s="219" t="s">
        <v>252</v>
      </c>
      <c r="K11" s="219"/>
      <c r="L11" s="292" t="s">
        <v>84</v>
      </c>
      <c r="M11" s="292"/>
      <c r="N11" s="282" t="s">
        <v>7</v>
      </c>
    </row>
    <row r="12" spans="1:25" ht="51" customHeight="1">
      <c r="A12" s="293"/>
      <c r="B12" s="298"/>
      <c r="C12" s="299"/>
      <c r="D12" s="294"/>
      <c r="E12" s="300"/>
      <c r="F12" s="13" t="s">
        <v>6</v>
      </c>
      <c r="G12" s="24" t="s">
        <v>190</v>
      </c>
      <c r="H12" s="3" t="s">
        <v>6</v>
      </c>
      <c r="I12" s="3" t="s">
        <v>190</v>
      </c>
      <c r="J12" s="145" t="s">
        <v>6</v>
      </c>
      <c r="K12" s="145" t="s">
        <v>190</v>
      </c>
      <c r="L12" s="169" t="s">
        <v>6</v>
      </c>
      <c r="M12" s="169" t="s">
        <v>190</v>
      </c>
      <c r="N12" s="282"/>
    </row>
    <row r="13" spans="1:25" ht="22.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</row>
    <row r="14" spans="1:25" s="2" customFormat="1" ht="22.5" customHeight="1">
      <c r="A14" s="301" t="s">
        <v>71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3"/>
    </row>
    <row r="15" spans="1:25" s="2" customFormat="1" ht="22.5" customHeight="1">
      <c r="A15" s="217" t="s">
        <v>15</v>
      </c>
      <c r="B15" s="226" t="s">
        <v>16</v>
      </c>
      <c r="C15" s="227"/>
      <c r="D15" s="207" t="s">
        <v>11</v>
      </c>
      <c r="E15" s="46" t="s">
        <v>10</v>
      </c>
      <c r="F15" s="220" t="s">
        <v>12</v>
      </c>
      <c r="G15" s="221"/>
      <c r="H15" s="221"/>
      <c r="I15" s="221"/>
      <c r="J15" s="221"/>
      <c r="K15" s="221"/>
      <c r="L15" s="221"/>
      <c r="M15" s="222"/>
      <c r="N15" s="283"/>
    </row>
    <row r="16" spans="1:25" s="2" customFormat="1" ht="16.149999999999999" customHeight="1">
      <c r="A16" s="233"/>
      <c r="B16" s="228"/>
      <c r="C16" s="229"/>
      <c r="D16" s="208"/>
      <c r="E16" s="46" t="s">
        <v>9</v>
      </c>
      <c r="F16" s="220" t="s">
        <v>12</v>
      </c>
      <c r="G16" s="221"/>
      <c r="H16" s="221"/>
      <c r="I16" s="221"/>
      <c r="J16" s="221"/>
      <c r="K16" s="221"/>
      <c r="L16" s="221"/>
      <c r="M16" s="222"/>
      <c r="N16" s="284"/>
    </row>
    <row r="17" spans="1:14" s="2" customFormat="1" ht="22.5" customHeight="1">
      <c r="A17" s="218"/>
      <c r="B17" s="230"/>
      <c r="C17" s="231"/>
      <c r="D17" s="38" t="s">
        <v>14</v>
      </c>
      <c r="E17" s="46"/>
      <c r="F17" s="220" t="s">
        <v>12</v>
      </c>
      <c r="G17" s="221"/>
      <c r="H17" s="221"/>
      <c r="I17" s="221"/>
      <c r="J17" s="221"/>
      <c r="K17" s="221"/>
      <c r="L17" s="221"/>
      <c r="M17" s="222"/>
      <c r="N17" s="285"/>
    </row>
    <row r="18" spans="1:14" s="2" customFormat="1" ht="22.5" customHeight="1">
      <c r="A18" s="44"/>
      <c r="B18" s="223" t="s">
        <v>17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</row>
    <row r="19" spans="1:14" s="2" customFormat="1" ht="16.899999999999999" customHeight="1">
      <c r="A19" s="217" t="s">
        <v>19</v>
      </c>
      <c r="B19" s="226" t="s">
        <v>18</v>
      </c>
      <c r="C19" s="234"/>
      <c r="D19" s="227"/>
      <c r="E19" s="4"/>
      <c r="F19" s="220" t="s">
        <v>12</v>
      </c>
      <c r="G19" s="221"/>
      <c r="H19" s="221"/>
      <c r="I19" s="221"/>
      <c r="J19" s="221"/>
      <c r="K19" s="221"/>
      <c r="L19" s="221"/>
      <c r="M19" s="222"/>
      <c r="N19" s="96"/>
    </row>
    <row r="20" spans="1:14" s="2" customFormat="1" ht="22.5" customHeight="1">
      <c r="A20" s="233"/>
      <c r="B20" s="228"/>
      <c r="C20" s="235"/>
      <c r="D20" s="229"/>
      <c r="E20" s="4"/>
      <c r="F20" s="220" t="s">
        <v>12</v>
      </c>
      <c r="G20" s="221"/>
      <c r="H20" s="221"/>
      <c r="I20" s="221"/>
      <c r="J20" s="221"/>
      <c r="K20" s="221"/>
      <c r="L20" s="221"/>
      <c r="M20" s="222"/>
      <c r="N20" s="97"/>
    </row>
    <row r="21" spans="1:14" s="2" customFormat="1" ht="16.149999999999999" customHeight="1">
      <c r="A21" s="233"/>
      <c r="B21" s="228"/>
      <c r="C21" s="235"/>
      <c r="D21" s="229"/>
      <c r="E21" s="4"/>
      <c r="F21" s="220" t="s">
        <v>12</v>
      </c>
      <c r="G21" s="221"/>
      <c r="H21" s="221"/>
      <c r="I21" s="221"/>
      <c r="J21" s="221"/>
      <c r="K21" s="221"/>
      <c r="L21" s="221"/>
      <c r="M21" s="222"/>
      <c r="N21" s="97"/>
    </row>
    <row r="22" spans="1:14" s="2" customFormat="1" ht="19.899999999999999" customHeight="1">
      <c r="A22" s="233"/>
      <c r="B22" s="230"/>
      <c r="C22" s="236"/>
      <c r="D22" s="231"/>
      <c r="E22" s="4"/>
      <c r="F22" s="220" t="s">
        <v>12</v>
      </c>
      <c r="G22" s="221"/>
      <c r="H22" s="221"/>
      <c r="I22" s="221"/>
      <c r="J22" s="221"/>
      <c r="K22" s="221"/>
      <c r="L22" s="221"/>
      <c r="M22" s="222"/>
      <c r="N22" s="98"/>
    </row>
    <row r="23" spans="1:14" s="2" customFormat="1" ht="22.5" customHeight="1">
      <c r="A23" s="233"/>
      <c r="B23" s="226" t="s">
        <v>195</v>
      </c>
      <c r="C23" s="227"/>
      <c r="D23" s="47" t="s">
        <v>11</v>
      </c>
      <c r="E23" s="22" t="s">
        <v>125</v>
      </c>
      <c r="F23" s="14"/>
      <c r="G23" s="25"/>
      <c r="H23" s="16"/>
      <c r="I23" s="16"/>
      <c r="J23" s="146">
        <v>615.5</v>
      </c>
      <c r="K23" s="146">
        <f>J23*1.2</f>
        <v>738.6</v>
      </c>
      <c r="L23" s="163">
        <v>615.5</v>
      </c>
      <c r="M23" s="161">
        <f>L23*1.2</f>
        <v>738.6</v>
      </c>
      <c r="N23" s="99"/>
    </row>
    <row r="24" spans="1:14" s="2" customFormat="1" ht="22.5" customHeight="1">
      <c r="A24" s="233"/>
      <c r="B24" s="230"/>
      <c r="C24" s="231"/>
      <c r="D24" s="134" t="s">
        <v>11</v>
      </c>
      <c r="E24" s="22" t="s">
        <v>126</v>
      </c>
      <c r="F24" s="14"/>
      <c r="G24" s="25"/>
      <c r="H24" s="16"/>
      <c r="I24" s="16"/>
      <c r="J24" s="146">
        <v>1231</v>
      </c>
      <c r="K24" s="146">
        <f>J24*1.2</f>
        <v>1477.2</v>
      </c>
      <c r="L24" s="163">
        <v>1231</v>
      </c>
      <c r="M24" s="161">
        <f t="shared" ref="M24:M30" si="0">L24*1.2</f>
        <v>1477.2</v>
      </c>
      <c r="N24" s="99"/>
    </row>
    <row r="25" spans="1:14" s="2" customFormat="1" ht="22.5" customHeight="1">
      <c r="A25" s="233"/>
      <c r="B25" s="226" t="s">
        <v>156</v>
      </c>
      <c r="C25" s="227"/>
      <c r="D25" s="47" t="s">
        <v>11</v>
      </c>
      <c r="E25" s="22" t="s">
        <v>125</v>
      </c>
      <c r="F25" s="14">
        <v>190</v>
      </c>
      <c r="G25" s="25">
        <f>F25*1.2</f>
        <v>228</v>
      </c>
      <c r="H25" s="16">
        <v>307</v>
      </c>
      <c r="I25" s="16">
        <f>H25*1.2</f>
        <v>368.4</v>
      </c>
      <c r="J25" s="146"/>
      <c r="K25" s="146"/>
      <c r="L25" s="163">
        <v>137</v>
      </c>
      <c r="M25" s="161">
        <f>L25*1.2</f>
        <v>164.4</v>
      </c>
      <c r="N25" s="99"/>
    </row>
    <row r="26" spans="1:14" s="2" customFormat="1" ht="45.6" customHeight="1">
      <c r="A26" s="233"/>
      <c r="B26" s="230"/>
      <c r="C26" s="231"/>
      <c r="D26" s="91" t="s">
        <v>11</v>
      </c>
      <c r="E26" s="22" t="s">
        <v>226</v>
      </c>
      <c r="F26" s="14">
        <v>380</v>
      </c>
      <c r="G26" s="25">
        <f>F26*1.2</f>
        <v>456</v>
      </c>
      <c r="H26" s="16">
        <v>614</v>
      </c>
      <c r="I26" s="16">
        <f>H26*1.2</f>
        <v>736.8</v>
      </c>
      <c r="J26" s="146"/>
      <c r="K26" s="146"/>
      <c r="L26" s="163">
        <v>274</v>
      </c>
      <c r="M26" s="161">
        <f t="shared" si="0"/>
        <v>328.8</v>
      </c>
      <c r="N26" s="99"/>
    </row>
    <row r="27" spans="1:14" s="2" customFormat="1" ht="45.6" customHeight="1">
      <c r="A27" s="233"/>
      <c r="B27" s="226" t="s">
        <v>157</v>
      </c>
      <c r="C27" s="227"/>
      <c r="D27" s="91" t="s">
        <v>11</v>
      </c>
      <c r="E27" s="22" t="s">
        <v>197</v>
      </c>
      <c r="F27" s="14"/>
      <c r="G27" s="25"/>
      <c r="H27" s="125"/>
      <c r="I27" s="125"/>
      <c r="J27" s="146">
        <v>2088</v>
      </c>
      <c r="K27" s="146">
        <f>J27*1.2</f>
        <v>2505.6</v>
      </c>
      <c r="L27" s="163">
        <v>2088</v>
      </c>
      <c r="M27" s="161">
        <f>L27*1.2</f>
        <v>2505.6</v>
      </c>
      <c r="N27" s="99"/>
    </row>
    <row r="28" spans="1:14" s="2" customFormat="1" ht="33" customHeight="1">
      <c r="A28" s="233"/>
      <c r="B28" s="230"/>
      <c r="C28" s="231"/>
      <c r="D28" s="38" t="s">
        <v>11</v>
      </c>
      <c r="E28" s="16" t="s">
        <v>196</v>
      </c>
      <c r="F28" s="14"/>
      <c r="G28" s="14"/>
      <c r="H28" s="16"/>
      <c r="I28" s="16"/>
      <c r="J28" s="146">
        <v>4176</v>
      </c>
      <c r="K28" s="146">
        <f>J28*1.2</f>
        <v>5011.2</v>
      </c>
      <c r="L28" s="163">
        <v>4176</v>
      </c>
      <c r="M28" s="161">
        <f t="shared" si="0"/>
        <v>5011.2</v>
      </c>
      <c r="N28" s="99"/>
    </row>
    <row r="29" spans="1:14" s="2" customFormat="1" ht="33" customHeight="1">
      <c r="A29" s="233"/>
      <c r="B29" s="226" t="s">
        <v>155</v>
      </c>
      <c r="C29" s="227"/>
      <c r="D29" s="190"/>
      <c r="E29" s="189"/>
      <c r="F29" s="14"/>
      <c r="G29" s="14"/>
      <c r="H29" s="16"/>
      <c r="I29" s="16"/>
      <c r="J29" s="146">
        <v>2323</v>
      </c>
      <c r="K29" s="146">
        <f>J29*1.2</f>
        <v>2787.6</v>
      </c>
      <c r="L29" s="163"/>
      <c r="M29" s="161"/>
      <c r="N29" s="188" t="s">
        <v>279</v>
      </c>
    </row>
    <row r="30" spans="1:14" s="2" customFormat="1" ht="37.9" customHeight="1">
      <c r="A30" s="218"/>
      <c r="B30" s="230"/>
      <c r="C30" s="231"/>
      <c r="D30" s="37" t="s">
        <v>11</v>
      </c>
      <c r="E30" s="46" t="s">
        <v>122</v>
      </c>
      <c r="F30" s="14">
        <v>2982.2</v>
      </c>
      <c r="G30" s="14">
        <f>F30*1.2</f>
        <v>3578.64</v>
      </c>
      <c r="H30" s="125">
        <v>2982.2</v>
      </c>
      <c r="I30" s="125">
        <f>H30*1.2</f>
        <v>3578.64</v>
      </c>
      <c r="J30" s="146">
        <v>2982.2</v>
      </c>
      <c r="K30" s="146">
        <f>J30*1.2</f>
        <v>3578.64</v>
      </c>
      <c r="L30" s="163">
        <v>2982.2</v>
      </c>
      <c r="M30" s="161">
        <f t="shared" si="0"/>
        <v>3578.64</v>
      </c>
      <c r="N30" s="124" t="s">
        <v>198</v>
      </c>
    </row>
    <row r="31" spans="1:14" s="2" customFormat="1" ht="19.899999999999999" customHeight="1">
      <c r="A31" s="217" t="s">
        <v>21</v>
      </c>
      <c r="B31" s="226" t="s">
        <v>20</v>
      </c>
      <c r="C31" s="227"/>
      <c r="D31" s="207" t="s">
        <v>11</v>
      </c>
      <c r="E31" s="46" t="s">
        <v>10</v>
      </c>
      <c r="F31" s="220" t="s">
        <v>12</v>
      </c>
      <c r="G31" s="221"/>
      <c r="H31" s="221"/>
      <c r="I31" s="221"/>
      <c r="J31" s="221"/>
      <c r="K31" s="221"/>
      <c r="L31" s="221"/>
      <c r="M31" s="222"/>
      <c r="N31" s="99"/>
    </row>
    <row r="32" spans="1:14" s="2" customFormat="1" ht="14.45" customHeight="1">
      <c r="A32" s="233"/>
      <c r="B32" s="228"/>
      <c r="C32" s="229"/>
      <c r="D32" s="208"/>
      <c r="E32" s="46" t="s">
        <v>9</v>
      </c>
      <c r="F32" s="220" t="s">
        <v>12</v>
      </c>
      <c r="G32" s="221"/>
      <c r="H32" s="221"/>
      <c r="I32" s="221"/>
      <c r="J32" s="221"/>
      <c r="K32" s="221"/>
      <c r="L32" s="221"/>
      <c r="M32" s="222"/>
      <c r="N32" s="98"/>
    </row>
    <row r="33" spans="1:14" s="2" customFormat="1" ht="16.899999999999999" customHeight="1">
      <c r="A33" s="218"/>
      <c r="B33" s="230"/>
      <c r="C33" s="231"/>
      <c r="D33" s="39" t="s">
        <v>14</v>
      </c>
      <c r="E33" s="46"/>
      <c r="F33" s="220" t="s">
        <v>12</v>
      </c>
      <c r="G33" s="221"/>
      <c r="H33" s="221"/>
      <c r="I33" s="221"/>
      <c r="J33" s="221"/>
      <c r="K33" s="221"/>
      <c r="L33" s="221"/>
      <c r="M33" s="222"/>
      <c r="N33" s="98"/>
    </row>
    <row r="34" spans="1:14" s="2" customFormat="1" ht="22.5" customHeight="1">
      <c r="A34" s="345" t="s">
        <v>22</v>
      </c>
      <c r="B34" s="223" t="s">
        <v>72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5"/>
    </row>
    <row r="35" spans="1:14" s="2" customFormat="1" ht="22.5" customHeight="1">
      <c r="A35" s="346"/>
      <c r="B35" s="197" t="s">
        <v>86</v>
      </c>
      <c r="C35" s="198"/>
      <c r="D35" s="205" t="s">
        <v>11</v>
      </c>
      <c r="E35" s="46" t="s">
        <v>8</v>
      </c>
      <c r="F35" s="14">
        <v>3912</v>
      </c>
      <c r="G35" s="25">
        <f>F35*1.2</f>
        <v>4694.3999999999996</v>
      </c>
      <c r="H35" s="16"/>
      <c r="I35" s="16"/>
      <c r="J35" s="146"/>
      <c r="K35" s="146"/>
      <c r="L35" s="163"/>
      <c r="M35" s="161"/>
      <c r="N35" s="232" t="s">
        <v>201</v>
      </c>
    </row>
    <row r="36" spans="1:14" s="2" customFormat="1" ht="22.5" customHeight="1">
      <c r="A36" s="346"/>
      <c r="B36" s="199"/>
      <c r="C36" s="200"/>
      <c r="D36" s="206"/>
      <c r="E36" s="46" t="s">
        <v>9</v>
      </c>
      <c r="F36" s="14">
        <v>6031</v>
      </c>
      <c r="G36" s="25">
        <f t="shared" ref="G36:G84" si="1">F36*1.2</f>
        <v>7237.2</v>
      </c>
      <c r="H36" s="16"/>
      <c r="I36" s="16"/>
      <c r="J36" s="146"/>
      <c r="K36" s="146"/>
      <c r="L36" s="163"/>
      <c r="M36" s="161"/>
      <c r="N36" s="232"/>
    </row>
    <row r="37" spans="1:14" s="2" customFormat="1" ht="22.5" customHeight="1">
      <c r="A37" s="346"/>
      <c r="B37" s="197" t="s">
        <v>87</v>
      </c>
      <c r="C37" s="198"/>
      <c r="D37" s="205" t="s">
        <v>11</v>
      </c>
      <c r="E37" s="46" t="s">
        <v>8</v>
      </c>
      <c r="F37" s="14">
        <v>4272</v>
      </c>
      <c r="G37" s="25">
        <f t="shared" si="1"/>
        <v>5126.3999999999996</v>
      </c>
      <c r="H37" s="16"/>
      <c r="I37" s="16"/>
      <c r="J37" s="146"/>
      <c r="K37" s="146"/>
      <c r="L37" s="163"/>
      <c r="M37" s="161"/>
      <c r="N37" s="232"/>
    </row>
    <row r="38" spans="1:14" s="2" customFormat="1" ht="22.5" customHeight="1">
      <c r="A38" s="346"/>
      <c r="B38" s="199"/>
      <c r="C38" s="200"/>
      <c r="D38" s="206"/>
      <c r="E38" s="46" t="s">
        <v>9</v>
      </c>
      <c r="F38" s="14">
        <v>6558</v>
      </c>
      <c r="G38" s="25">
        <f t="shared" si="1"/>
        <v>7869.5999999999995</v>
      </c>
      <c r="H38" s="16"/>
      <c r="I38" s="16"/>
      <c r="J38" s="146"/>
      <c r="K38" s="146"/>
      <c r="L38" s="163"/>
      <c r="M38" s="161"/>
      <c r="N38" s="232"/>
    </row>
    <row r="39" spans="1:14" s="2" customFormat="1" ht="22.5" customHeight="1">
      <c r="A39" s="346"/>
      <c r="B39" s="197" t="s">
        <v>88</v>
      </c>
      <c r="C39" s="198"/>
      <c r="D39" s="205" t="s">
        <v>11</v>
      </c>
      <c r="E39" s="46" t="s">
        <v>8</v>
      </c>
      <c r="F39" s="14">
        <v>4784</v>
      </c>
      <c r="G39" s="25">
        <f t="shared" si="1"/>
        <v>5740.8</v>
      </c>
      <c r="H39" s="16"/>
      <c r="I39" s="16"/>
      <c r="J39" s="146"/>
      <c r="K39" s="146"/>
      <c r="L39" s="163"/>
      <c r="M39" s="161"/>
      <c r="N39" s="232"/>
    </row>
    <row r="40" spans="1:14" s="2" customFormat="1" ht="22.5" customHeight="1">
      <c r="A40" s="346"/>
      <c r="B40" s="199"/>
      <c r="C40" s="200"/>
      <c r="D40" s="206"/>
      <c r="E40" s="46" t="s">
        <v>9</v>
      </c>
      <c r="F40" s="14">
        <v>6979</v>
      </c>
      <c r="G40" s="25">
        <f t="shared" si="1"/>
        <v>8374.7999999999993</v>
      </c>
      <c r="H40" s="16"/>
      <c r="I40" s="16"/>
      <c r="J40" s="146"/>
      <c r="K40" s="146"/>
      <c r="L40" s="163"/>
      <c r="M40" s="161"/>
      <c r="N40" s="232"/>
    </row>
    <row r="41" spans="1:14" s="2" customFormat="1" ht="22.5" customHeight="1">
      <c r="A41" s="346"/>
      <c r="B41" s="197" t="s">
        <v>95</v>
      </c>
      <c r="C41" s="198"/>
      <c r="D41" s="205" t="s">
        <v>11</v>
      </c>
      <c r="E41" s="46" t="s">
        <v>8</v>
      </c>
      <c r="F41" s="14">
        <v>5457</v>
      </c>
      <c r="G41" s="25">
        <f t="shared" si="1"/>
        <v>6548.4</v>
      </c>
      <c r="H41" s="16"/>
      <c r="I41" s="16"/>
      <c r="J41" s="146"/>
      <c r="K41" s="146"/>
      <c r="L41" s="163"/>
      <c r="M41" s="161"/>
      <c r="N41" s="232"/>
    </row>
    <row r="42" spans="1:14" s="2" customFormat="1" ht="22.5" customHeight="1">
      <c r="A42" s="346"/>
      <c r="B42" s="199"/>
      <c r="C42" s="200"/>
      <c r="D42" s="206"/>
      <c r="E42" s="46" t="s">
        <v>9</v>
      </c>
      <c r="F42" s="14">
        <v>7420</v>
      </c>
      <c r="G42" s="25">
        <f t="shared" si="1"/>
        <v>8904</v>
      </c>
      <c r="H42" s="16"/>
      <c r="I42" s="16"/>
      <c r="J42" s="146"/>
      <c r="K42" s="146"/>
      <c r="L42" s="163"/>
      <c r="M42" s="161"/>
      <c r="N42" s="232"/>
    </row>
    <row r="43" spans="1:14" s="2" customFormat="1" ht="22.5" customHeight="1">
      <c r="A43" s="346"/>
      <c r="B43" s="197" t="s">
        <v>94</v>
      </c>
      <c r="C43" s="198"/>
      <c r="D43" s="205" t="s">
        <v>11</v>
      </c>
      <c r="E43" s="46" t="s">
        <v>8</v>
      </c>
      <c r="F43" s="14">
        <v>6023</v>
      </c>
      <c r="G43" s="25">
        <f t="shared" si="1"/>
        <v>7227.5999999999995</v>
      </c>
      <c r="H43" s="16"/>
      <c r="I43" s="16"/>
      <c r="J43" s="146"/>
      <c r="K43" s="146"/>
      <c r="L43" s="163"/>
      <c r="M43" s="161"/>
      <c r="N43" s="232"/>
    </row>
    <row r="44" spans="1:14" s="2" customFormat="1" ht="22.5" customHeight="1">
      <c r="A44" s="346"/>
      <c r="B44" s="199"/>
      <c r="C44" s="200"/>
      <c r="D44" s="206"/>
      <c r="E44" s="46" t="s">
        <v>9</v>
      </c>
      <c r="F44" s="14">
        <v>8086</v>
      </c>
      <c r="G44" s="25">
        <f t="shared" si="1"/>
        <v>9703.1999999999989</v>
      </c>
      <c r="H44" s="16"/>
      <c r="I44" s="16"/>
      <c r="J44" s="146"/>
      <c r="K44" s="146"/>
      <c r="L44" s="163"/>
      <c r="M44" s="161"/>
      <c r="N44" s="232"/>
    </row>
    <row r="45" spans="1:14" s="2" customFormat="1" ht="22.5" customHeight="1">
      <c r="A45" s="346"/>
      <c r="B45" s="197" t="s">
        <v>96</v>
      </c>
      <c r="C45" s="198"/>
      <c r="D45" s="205" t="s">
        <v>11</v>
      </c>
      <c r="E45" s="46" t="s">
        <v>8</v>
      </c>
      <c r="F45" s="14">
        <v>7886</v>
      </c>
      <c r="G45" s="25">
        <f t="shared" si="1"/>
        <v>9463.1999999999989</v>
      </c>
      <c r="H45" s="16"/>
      <c r="I45" s="16"/>
      <c r="J45" s="146"/>
      <c r="K45" s="146"/>
      <c r="L45" s="163"/>
      <c r="M45" s="161"/>
      <c r="N45" s="232"/>
    </row>
    <row r="46" spans="1:14" s="2" customFormat="1" ht="22.5" customHeight="1">
      <c r="A46" s="346"/>
      <c r="B46" s="199"/>
      <c r="C46" s="200"/>
      <c r="D46" s="206"/>
      <c r="E46" s="46" t="s">
        <v>9</v>
      </c>
      <c r="F46" s="14">
        <v>9242</v>
      </c>
      <c r="G46" s="25">
        <f t="shared" si="1"/>
        <v>11090.4</v>
      </c>
      <c r="H46" s="16"/>
      <c r="I46" s="16"/>
      <c r="J46" s="146"/>
      <c r="K46" s="146"/>
      <c r="L46" s="163"/>
      <c r="M46" s="161"/>
      <c r="N46" s="232"/>
    </row>
    <row r="47" spans="1:14" s="2" customFormat="1" ht="22.5" customHeight="1">
      <c r="A47" s="346"/>
      <c r="B47" s="197" t="s">
        <v>97</v>
      </c>
      <c r="C47" s="198"/>
      <c r="D47" s="205" t="s">
        <v>11</v>
      </c>
      <c r="E47" s="46" t="s">
        <v>8</v>
      </c>
      <c r="F47" s="14">
        <v>11003</v>
      </c>
      <c r="G47" s="25">
        <f t="shared" si="1"/>
        <v>13203.6</v>
      </c>
      <c r="H47" s="16"/>
      <c r="I47" s="16"/>
      <c r="J47" s="146"/>
      <c r="K47" s="146"/>
      <c r="L47" s="163"/>
      <c r="M47" s="161"/>
      <c r="N47" s="232"/>
    </row>
    <row r="48" spans="1:14" s="2" customFormat="1" ht="22.5" customHeight="1">
      <c r="A48" s="346"/>
      <c r="B48" s="199"/>
      <c r="C48" s="200"/>
      <c r="D48" s="206"/>
      <c r="E48" s="46" t="s">
        <v>9</v>
      </c>
      <c r="F48" s="14">
        <v>13413</v>
      </c>
      <c r="G48" s="25">
        <f t="shared" si="1"/>
        <v>16095.599999999999</v>
      </c>
      <c r="H48" s="16"/>
      <c r="I48" s="16"/>
      <c r="J48" s="146"/>
      <c r="K48" s="146"/>
      <c r="L48" s="163"/>
      <c r="M48" s="161"/>
      <c r="N48" s="232"/>
    </row>
    <row r="49" spans="1:14" s="2" customFormat="1" ht="22.5" customHeight="1">
      <c r="A49" s="346"/>
      <c r="B49" s="197" t="s">
        <v>89</v>
      </c>
      <c r="C49" s="198"/>
      <c r="D49" s="205" t="s">
        <v>11</v>
      </c>
      <c r="E49" s="46" t="s">
        <v>8</v>
      </c>
      <c r="F49" s="14">
        <v>16449</v>
      </c>
      <c r="G49" s="25">
        <f t="shared" si="1"/>
        <v>19738.8</v>
      </c>
      <c r="H49" s="16"/>
      <c r="I49" s="16"/>
      <c r="J49" s="146"/>
      <c r="K49" s="146"/>
      <c r="L49" s="163"/>
      <c r="M49" s="161"/>
      <c r="N49" s="232"/>
    </row>
    <row r="50" spans="1:14" s="2" customFormat="1" ht="22.5" customHeight="1">
      <c r="A50" s="346"/>
      <c r="B50" s="199"/>
      <c r="C50" s="200"/>
      <c r="D50" s="206"/>
      <c r="E50" s="46" t="s">
        <v>9</v>
      </c>
      <c r="F50" s="14">
        <v>18941</v>
      </c>
      <c r="G50" s="25">
        <f t="shared" si="1"/>
        <v>22729.200000000001</v>
      </c>
      <c r="H50" s="16"/>
      <c r="I50" s="16"/>
      <c r="J50" s="146"/>
      <c r="K50" s="146"/>
      <c r="L50" s="163"/>
      <c r="M50" s="161"/>
      <c r="N50" s="232"/>
    </row>
    <row r="51" spans="1:14" s="2" customFormat="1" ht="22.5" customHeight="1">
      <c r="A51" s="346"/>
      <c r="B51" s="197" t="s">
        <v>90</v>
      </c>
      <c r="C51" s="198"/>
      <c r="D51" s="205" t="s">
        <v>11</v>
      </c>
      <c r="E51" s="46" t="s">
        <v>8</v>
      </c>
      <c r="F51" s="14">
        <v>28410</v>
      </c>
      <c r="G51" s="25">
        <f t="shared" si="1"/>
        <v>34092</v>
      </c>
      <c r="H51" s="16"/>
      <c r="I51" s="16"/>
      <c r="J51" s="146"/>
      <c r="K51" s="146"/>
      <c r="L51" s="163"/>
      <c r="M51" s="161"/>
      <c r="N51" s="232"/>
    </row>
    <row r="52" spans="1:14" s="2" customFormat="1" ht="22.5" customHeight="1">
      <c r="A52" s="346"/>
      <c r="B52" s="199"/>
      <c r="C52" s="200"/>
      <c r="D52" s="206"/>
      <c r="E52" s="46" t="s">
        <v>9</v>
      </c>
      <c r="F52" s="14">
        <v>31270</v>
      </c>
      <c r="G52" s="25">
        <f t="shared" si="1"/>
        <v>37524</v>
      </c>
      <c r="H52" s="16"/>
      <c r="I52" s="16"/>
      <c r="J52" s="146"/>
      <c r="K52" s="146"/>
      <c r="L52" s="163"/>
      <c r="M52" s="161"/>
      <c r="N52" s="232"/>
    </row>
    <row r="53" spans="1:14" s="2" customFormat="1" ht="22.5" customHeight="1">
      <c r="A53" s="346"/>
      <c r="B53" s="197" t="s">
        <v>91</v>
      </c>
      <c r="C53" s="198"/>
      <c r="D53" s="205" t="s">
        <v>11</v>
      </c>
      <c r="E53" s="46" t="s">
        <v>8</v>
      </c>
      <c r="F53" s="14">
        <v>30676</v>
      </c>
      <c r="G53" s="25">
        <f t="shared" si="1"/>
        <v>36811.199999999997</v>
      </c>
      <c r="H53" s="16"/>
      <c r="I53" s="16"/>
      <c r="J53" s="146"/>
      <c r="K53" s="146"/>
      <c r="L53" s="163"/>
      <c r="M53" s="161"/>
      <c r="N53" s="232"/>
    </row>
    <row r="54" spans="1:14" s="2" customFormat="1" ht="22.5" customHeight="1">
      <c r="A54" s="346"/>
      <c r="B54" s="199"/>
      <c r="C54" s="200"/>
      <c r="D54" s="206"/>
      <c r="E54" s="46" t="s">
        <v>9</v>
      </c>
      <c r="F54" s="14">
        <v>33470</v>
      </c>
      <c r="G54" s="25">
        <f t="shared" si="1"/>
        <v>40164</v>
      </c>
      <c r="H54" s="16"/>
      <c r="I54" s="16"/>
      <c r="J54" s="146"/>
      <c r="K54" s="146"/>
      <c r="L54" s="163"/>
      <c r="M54" s="161"/>
      <c r="N54" s="232"/>
    </row>
    <row r="55" spans="1:14" s="2" customFormat="1" ht="22.5" customHeight="1">
      <c r="A55" s="346"/>
      <c r="B55" s="197" t="s">
        <v>92</v>
      </c>
      <c r="C55" s="198"/>
      <c r="D55" s="205" t="s">
        <v>11</v>
      </c>
      <c r="E55" s="46" t="s">
        <v>8</v>
      </c>
      <c r="F55" s="14">
        <v>33661</v>
      </c>
      <c r="G55" s="25">
        <f t="shared" si="1"/>
        <v>40393.199999999997</v>
      </c>
      <c r="H55" s="16"/>
      <c r="I55" s="16"/>
      <c r="J55" s="146"/>
      <c r="K55" s="146"/>
      <c r="L55" s="163"/>
      <c r="M55" s="161"/>
      <c r="N55" s="232"/>
    </row>
    <row r="56" spans="1:14" s="2" customFormat="1" ht="22.5" customHeight="1">
      <c r="A56" s="346"/>
      <c r="B56" s="199"/>
      <c r="C56" s="200"/>
      <c r="D56" s="206"/>
      <c r="E56" s="46" t="s">
        <v>9</v>
      </c>
      <c r="F56" s="14">
        <v>36539</v>
      </c>
      <c r="G56" s="25">
        <f>F56*1.2</f>
        <v>43846.799999999996</v>
      </c>
      <c r="H56" s="16"/>
      <c r="I56" s="16"/>
      <c r="J56" s="146"/>
      <c r="K56" s="146"/>
      <c r="L56" s="163"/>
      <c r="M56" s="161"/>
      <c r="N56" s="232"/>
    </row>
    <row r="57" spans="1:14" s="2" customFormat="1" ht="22.5" customHeight="1">
      <c r="A57" s="346"/>
      <c r="B57" s="197" t="s">
        <v>93</v>
      </c>
      <c r="C57" s="198"/>
      <c r="D57" s="205" t="s">
        <v>11</v>
      </c>
      <c r="E57" s="46" t="s">
        <v>8</v>
      </c>
      <c r="F57" s="14">
        <v>37482</v>
      </c>
      <c r="G57" s="25">
        <f>F57*1.2</f>
        <v>44978.400000000001</v>
      </c>
      <c r="H57" s="16"/>
      <c r="I57" s="16"/>
      <c r="J57" s="146"/>
      <c r="K57" s="146"/>
      <c r="L57" s="163"/>
      <c r="M57" s="161"/>
      <c r="N57" s="232"/>
    </row>
    <row r="58" spans="1:14" s="2" customFormat="1" ht="22.5" customHeight="1">
      <c r="A58" s="346"/>
      <c r="B58" s="199"/>
      <c r="C58" s="200"/>
      <c r="D58" s="206"/>
      <c r="E58" s="46" t="s">
        <v>9</v>
      </c>
      <c r="F58" s="14">
        <v>40283</v>
      </c>
      <c r="G58" s="25">
        <f t="shared" si="1"/>
        <v>48339.6</v>
      </c>
      <c r="H58" s="16"/>
      <c r="I58" s="16"/>
      <c r="J58" s="146"/>
      <c r="K58" s="146"/>
      <c r="L58" s="163"/>
      <c r="M58" s="161"/>
      <c r="N58" s="232"/>
    </row>
    <row r="59" spans="1:14" s="2" customFormat="1" ht="22.5" customHeight="1">
      <c r="A59" s="346"/>
      <c r="B59" s="197" t="s">
        <v>173</v>
      </c>
      <c r="C59" s="198"/>
      <c r="D59" s="205" t="s">
        <v>11</v>
      </c>
      <c r="E59" s="172" t="s">
        <v>8</v>
      </c>
      <c r="F59" s="14">
        <v>45895</v>
      </c>
      <c r="G59" s="25">
        <f t="shared" ref="G59:G62" si="2">F59*1.2</f>
        <v>55074</v>
      </c>
      <c r="H59" s="16"/>
      <c r="I59" s="16"/>
      <c r="J59" s="146"/>
      <c r="K59" s="146"/>
      <c r="L59" s="163"/>
      <c r="M59" s="161"/>
      <c r="N59" s="232"/>
    </row>
    <row r="60" spans="1:14" s="2" customFormat="1" ht="22.5" customHeight="1">
      <c r="A60" s="346"/>
      <c r="B60" s="199"/>
      <c r="C60" s="200"/>
      <c r="D60" s="206"/>
      <c r="E60" s="172" t="s">
        <v>9</v>
      </c>
      <c r="F60" s="14">
        <v>49430</v>
      </c>
      <c r="G60" s="25">
        <f t="shared" si="2"/>
        <v>59316</v>
      </c>
      <c r="H60" s="16"/>
      <c r="I60" s="16"/>
      <c r="J60" s="146"/>
      <c r="K60" s="146"/>
      <c r="L60" s="163"/>
      <c r="M60" s="161"/>
      <c r="N60" s="232"/>
    </row>
    <row r="61" spans="1:14" s="2" customFormat="1" ht="22.5" customHeight="1">
      <c r="A61" s="346"/>
      <c r="B61" s="197" t="s">
        <v>269</v>
      </c>
      <c r="C61" s="198"/>
      <c r="D61" s="205" t="s">
        <v>11</v>
      </c>
      <c r="E61" s="63" t="s">
        <v>8</v>
      </c>
      <c r="F61" s="14">
        <v>68071</v>
      </c>
      <c r="G61" s="25">
        <f t="shared" si="2"/>
        <v>81685.2</v>
      </c>
      <c r="H61" s="16"/>
      <c r="I61" s="16"/>
      <c r="J61" s="146"/>
      <c r="K61" s="146"/>
      <c r="L61" s="163"/>
      <c r="M61" s="161"/>
      <c r="N61" s="232"/>
    </row>
    <row r="62" spans="1:14" s="2" customFormat="1" ht="22.5" customHeight="1">
      <c r="A62" s="346"/>
      <c r="B62" s="199"/>
      <c r="C62" s="200"/>
      <c r="D62" s="206"/>
      <c r="E62" s="63" t="s">
        <v>9</v>
      </c>
      <c r="F62" s="14">
        <v>73129</v>
      </c>
      <c r="G62" s="25">
        <f t="shared" si="2"/>
        <v>87754.8</v>
      </c>
      <c r="H62" s="16"/>
      <c r="I62" s="16"/>
      <c r="J62" s="146"/>
      <c r="K62" s="146"/>
      <c r="L62" s="163"/>
      <c r="M62" s="161"/>
      <c r="N62" s="232"/>
    </row>
    <row r="63" spans="1:14" s="2" customFormat="1" ht="22.5" customHeight="1">
      <c r="A63" s="346"/>
      <c r="B63" s="197" t="s">
        <v>174</v>
      </c>
      <c r="C63" s="198"/>
      <c r="D63" s="205" t="s">
        <v>11</v>
      </c>
      <c r="E63" s="63" t="s">
        <v>125</v>
      </c>
      <c r="F63" s="14">
        <v>50325</v>
      </c>
      <c r="G63" s="25">
        <f t="shared" si="1"/>
        <v>60390</v>
      </c>
      <c r="H63" s="16"/>
      <c r="I63" s="16"/>
      <c r="J63" s="146"/>
      <c r="K63" s="146"/>
      <c r="L63" s="163"/>
      <c r="M63" s="161"/>
      <c r="N63" s="232"/>
    </row>
    <row r="64" spans="1:14" s="2" customFormat="1" ht="22.5" customHeight="1">
      <c r="A64" s="346"/>
      <c r="B64" s="199"/>
      <c r="C64" s="200"/>
      <c r="D64" s="206"/>
      <c r="E64" s="63" t="s">
        <v>148</v>
      </c>
      <c r="F64" s="14">
        <v>54117</v>
      </c>
      <c r="G64" s="25">
        <f t="shared" si="1"/>
        <v>64940.399999999994</v>
      </c>
      <c r="H64" s="16"/>
      <c r="I64" s="16"/>
      <c r="J64" s="146"/>
      <c r="K64" s="146"/>
      <c r="L64" s="163"/>
      <c r="M64" s="161"/>
      <c r="N64" s="232"/>
    </row>
    <row r="65" spans="1:14" s="2" customFormat="1" ht="22.5" customHeight="1">
      <c r="A65" s="346"/>
      <c r="B65" s="197" t="s">
        <v>243</v>
      </c>
      <c r="C65" s="198"/>
      <c r="D65" s="205" t="s">
        <v>11</v>
      </c>
      <c r="E65" s="63" t="s">
        <v>125</v>
      </c>
      <c r="F65" s="14">
        <v>54831</v>
      </c>
      <c r="G65" s="25">
        <f t="shared" si="1"/>
        <v>65797.2</v>
      </c>
      <c r="H65" s="16"/>
      <c r="I65" s="16"/>
      <c r="J65" s="146"/>
      <c r="K65" s="146"/>
      <c r="L65" s="163"/>
      <c r="M65" s="161"/>
      <c r="N65" s="232"/>
    </row>
    <row r="66" spans="1:14" s="2" customFormat="1" ht="22.5" customHeight="1">
      <c r="A66" s="346"/>
      <c r="B66" s="199"/>
      <c r="C66" s="200"/>
      <c r="D66" s="206"/>
      <c r="E66" s="63" t="s">
        <v>148</v>
      </c>
      <c r="F66" s="14">
        <v>59197</v>
      </c>
      <c r="G66" s="25">
        <f t="shared" si="1"/>
        <v>71036.399999999994</v>
      </c>
      <c r="H66" s="16"/>
      <c r="I66" s="16"/>
      <c r="J66" s="146"/>
      <c r="K66" s="146"/>
      <c r="L66" s="163"/>
      <c r="M66" s="161"/>
      <c r="N66" s="232"/>
    </row>
    <row r="67" spans="1:14" s="2" customFormat="1" ht="22.5" customHeight="1">
      <c r="A67" s="346"/>
      <c r="B67" s="197" t="s">
        <v>244</v>
      </c>
      <c r="C67" s="198"/>
      <c r="D67" s="205" t="s">
        <v>11</v>
      </c>
      <c r="E67" s="63" t="s">
        <v>125</v>
      </c>
      <c r="F67" s="14">
        <v>62450</v>
      </c>
      <c r="G67" s="25">
        <f t="shared" si="1"/>
        <v>74940</v>
      </c>
      <c r="H67" s="16"/>
      <c r="I67" s="16"/>
      <c r="J67" s="146"/>
      <c r="K67" s="146"/>
      <c r="L67" s="163"/>
      <c r="M67" s="161"/>
      <c r="N67" s="232"/>
    </row>
    <row r="68" spans="1:14" s="2" customFormat="1" ht="22.5" customHeight="1">
      <c r="A68" s="346"/>
      <c r="B68" s="199"/>
      <c r="C68" s="200"/>
      <c r="D68" s="206"/>
      <c r="E68" s="63" t="s">
        <v>148</v>
      </c>
      <c r="F68" s="14">
        <v>67092</v>
      </c>
      <c r="G68" s="25">
        <f t="shared" si="1"/>
        <v>80510.399999999994</v>
      </c>
      <c r="H68" s="16"/>
      <c r="I68" s="16"/>
      <c r="J68" s="146"/>
      <c r="K68" s="146"/>
      <c r="L68" s="163"/>
      <c r="M68" s="161"/>
      <c r="N68" s="232"/>
    </row>
    <row r="69" spans="1:14" s="2" customFormat="1" ht="22.5" customHeight="1">
      <c r="A69" s="346"/>
      <c r="B69" s="197" t="s">
        <v>175</v>
      </c>
      <c r="C69" s="198"/>
      <c r="D69" s="205" t="s">
        <v>11</v>
      </c>
      <c r="E69" s="63" t="s">
        <v>125</v>
      </c>
      <c r="F69" s="14">
        <v>71234</v>
      </c>
      <c r="G69" s="25">
        <f t="shared" si="1"/>
        <v>85480.8</v>
      </c>
      <c r="H69" s="16"/>
      <c r="I69" s="16"/>
      <c r="J69" s="146"/>
      <c r="K69" s="146"/>
      <c r="L69" s="163"/>
      <c r="M69" s="161"/>
      <c r="N69" s="232"/>
    </row>
    <row r="70" spans="1:14" s="2" customFormat="1" ht="22.5" customHeight="1">
      <c r="A70" s="346"/>
      <c r="B70" s="199"/>
      <c r="C70" s="200"/>
      <c r="D70" s="206"/>
      <c r="E70" s="63" t="s">
        <v>148</v>
      </c>
      <c r="F70" s="14">
        <v>76460</v>
      </c>
      <c r="G70" s="25">
        <f t="shared" si="1"/>
        <v>91752</v>
      </c>
      <c r="H70" s="16"/>
      <c r="I70" s="16"/>
      <c r="J70" s="146"/>
      <c r="K70" s="146"/>
      <c r="L70" s="163"/>
      <c r="M70" s="161"/>
      <c r="N70" s="232"/>
    </row>
    <row r="71" spans="1:14" s="2" customFormat="1" ht="22.5" customHeight="1">
      <c r="A71" s="346"/>
      <c r="B71" s="197" t="s">
        <v>277</v>
      </c>
      <c r="C71" s="198"/>
      <c r="D71" s="205" t="s">
        <v>11</v>
      </c>
      <c r="E71" s="63" t="s">
        <v>125</v>
      </c>
      <c r="F71" s="14">
        <v>80287</v>
      </c>
      <c r="G71" s="25">
        <f t="shared" si="1"/>
        <v>96344.4</v>
      </c>
      <c r="H71" s="16"/>
      <c r="I71" s="16"/>
      <c r="J71" s="146"/>
      <c r="K71" s="146"/>
      <c r="L71" s="163"/>
      <c r="M71" s="161"/>
      <c r="N71" s="232"/>
    </row>
    <row r="72" spans="1:14" s="2" customFormat="1" ht="22.5" customHeight="1">
      <c r="A72" s="346"/>
      <c r="B72" s="199"/>
      <c r="C72" s="200"/>
      <c r="D72" s="206"/>
      <c r="E72" s="63" t="s">
        <v>148</v>
      </c>
      <c r="F72" s="14">
        <v>86133</v>
      </c>
      <c r="G72" s="25">
        <f t="shared" si="1"/>
        <v>103359.59999999999</v>
      </c>
      <c r="H72" s="16"/>
      <c r="I72" s="16"/>
      <c r="J72" s="146"/>
      <c r="K72" s="146"/>
      <c r="L72" s="163"/>
      <c r="M72" s="161"/>
      <c r="N72" s="232"/>
    </row>
    <row r="73" spans="1:14" s="2" customFormat="1" ht="22.5" customHeight="1">
      <c r="A73" s="346"/>
      <c r="B73" s="197" t="s">
        <v>245</v>
      </c>
      <c r="C73" s="198"/>
      <c r="D73" s="205" t="s">
        <v>11</v>
      </c>
      <c r="E73" s="63" t="s">
        <v>125</v>
      </c>
      <c r="F73" s="14">
        <v>88092</v>
      </c>
      <c r="G73" s="25">
        <f t="shared" si="1"/>
        <v>105710.39999999999</v>
      </c>
      <c r="H73" s="16"/>
      <c r="I73" s="16"/>
      <c r="J73" s="146"/>
      <c r="K73" s="146"/>
      <c r="L73" s="163"/>
      <c r="M73" s="161"/>
      <c r="N73" s="232"/>
    </row>
    <row r="74" spans="1:14" s="2" customFormat="1" ht="22.5" customHeight="1">
      <c r="A74" s="346"/>
      <c r="B74" s="199"/>
      <c r="C74" s="200"/>
      <c r="D74" s="206"/>
      <c r="E74" s="63" t="s">
        <v>148</v>
      </c>
      <c r="F74" s="14">
        <v>93516</v>
      </c>
      <c r="G74" s="25">
        <f t="shared" si="1"/>
        <v>112219.2</v>
      </c>
      <c r="H74" s="16"/>
      <c r="I74" s="16"/>
      <c r="J74" s="146"/>
      <c r="K74" s="146"/>
      <c r="L74" s="163"/>
      <c r="M74" s="161"/>
      <c r="N74" s="232"/>
    </row>
    <row r="75" spans="1:14" s="2" customFormat="1" ht="22.5" customHeight="1">
      <c r="A75" s="346"/>
      <c r="B75" s="197" t="s">
        <v>176</v>
      </c>
      <c r="C75" s="198"/>
      <c r="D75" s="205" t="s">
        <v>11</v>
      </c>
      <c r="E75" s="63" t="s">
        <v>125</v>
      </c>
      <c r="F75" s="14">
        <v>93423</v>
      </c>
      <c r="G75" s="25">
        <f t="shared" si="1"/>
        <v>112107.59999999999</v>
      </c>
      <c r="H75" s="16"/>
      <c r="I75" s="16"/>
      <c r="J75" s="146"/>
      <c r="K75" s="146"/>
      <c r="L75" s="163"/>
      <c r="M75" s="161"/>
      <c r="N75" s="232"/>
    </row>
    <row r="76" spans="1:14" s="2" customFormat="1" ht="22.5" customHeight="1">
      <c r="A76" s="346"/>
      <c r="B76" s="199"/>
      <c r="C76" s="200"/>
      <c r="D76" s="206"/>
      <c r="E76" s="63" t="s">
        <v>148</v>
      </c>
      <c r="F76" s="14">
        <v>100747</v>
      </c>
      <c r="G76" s="25">
        <f t="shared" si="1"/>
        <v>120896.4</v>
      </c>
      <c r="H76" s="16"/>
      <c r="I76" s="16"/>
      <c r="J76" s="146"/>
      <c r="K76" s="146"/>
      <c r="L76" s="163"/>
      <c r="M76" s="161"/>
      <c r="N76" s="232"/>
    </row>
    <row r="77" spans="1:14" s="2" customFormat="1" ht="22.5" customHeight="1">
      <c r="A77" s="346"/>
      <c r="B77" s="197" t="s">
        <v>246</v>
      </c>
      <c r="C77" s="198"/>
      <c r="D77" s="205" t="s">
        <v>11</v>
      </c>
      <c r="E77" s="63" t="s">
        <v>125</v>
      </c>
      <c r="F77" s="14">
        <v>99242</v>
      </c>
      <c r="G77" s="25">
        <f t="shared" si="1"/>
        <v>119090.4</v>
      </c>
      <c r="H77" s="16"/>
      <c r="I77" s="16"/>
      <c r="J77" s="146"/>
      <c r="K77" s="146"/>
      <c r="L77" s="163"/>
      <c r="M77" s="161"/>
      <c r="N77" s="232"/>
    </row>
    <row r="78" spans="1:14" s="2" customFormat="1" ht="22.5" customHeight="1">
      <c r="A78" s="346"/>
      <c r="B78" s="199"/>
      <c r="C78" s="200"/>
      <c r="D78" s="206"/>
      <c r="E78" s="63" t="s">
        <v>148</v>
      </c>
      <c r="F78" s="14">
        <v>106813</v>
      </c>
      <c r="G78" s="25">
        <f t="shared" si="1"/>
        <v>128175.59999999999</v>
      </c>
      <c r="H78" s="16"/>
      <c r="I78" s="16"/>
      <c r="J78" s="146"/>
      <c r="K78" s="146"/>
      <c r="L78" s="163"/>
      <c r="M78" s="161"/>
      <c r="N78" s="232"/>
    </row>
    <row r="79" spans="1:14" s="2" customFormat="1" ht="22.5" customHeight="1">
      <c r="A79" s="346"/>
      <c r="B79" s="197" t="s">
        <v>177</v>
      </c>
      <c r="C79" s="198"/>
      <c r="D79" s="205" t="s">
        <v>11</v>
      </c>
      <c r="E79" s="92" t="s">
        <v>125</v>
      </c>
      <c r="F79" s="14">
        <v>104264</v>
      </c>
      <c r="G79" s="25">
        <f t="shared" ref="G79:G82" si="3">F79*1.2</f>
        <v>125116.79999999999</v>
      </c>
      <c r="H79" s="16"/>
      <c r="I79" s="16"/>
      <c r="J79" s="146"/>
      <c r="K79" s="146"/>
      <c r="L79" s="163"/>
      <c r="M79" s="161"/>
      <c r="N79" s="232"/>
    </row>
    <row r="80" spans="1:14" s="2" customFormat="1" ht="22.5" customHeight="1">
      <c r="A80" s="346"/>
      <c r="B80" s="199"/>
      <c r="C80" s="200"/>
      <c r="D80" s="206"/>
      <c r="E80" s="92" t="s">
        <v>148</v>
      </c>
      <c r="F80" s="14">
        <v>111610</v>
      </c>
      <c r="G80" s="25">
        <f t="shared" si="3"/>
        <v>133932</v>
      </c>
      <c r="H80" s="16"/>
      <c r="I80" s="16"/>
      <c r="J80" s="146"/>
      <c r="K80" s="146"/>
      <c r="L80" s="163"/>
      <c r="M80" s="161"/>
      <c r="N80" s="232"/>
    </row>
    <row r="81" spans="1:14" s="2" customFormat="1" ht="22.5" customHeight="1">
      <c r="A81" s="346"/>
      <c r="B81" s="197" t="s">
        <v>271</v>
      </c>
      <c r="C81" s="198"/>
      <c r="D81" s="205" t="s">
        <v>11</v>
      </c>
      <c r="E81" s="142" t="s">
        <v>125</v>
      </c>
      <c r="F81" s="14">
        <v>137453</v>
      </c>
      <c r="G81" s="25">
        <f t="shared" si="3"/>
        <v>164943.6</v>
      </c>
      <c r="H81" s="16"/>
      <c r="I81" s="16"/>
      <c r="J81" s="146"/>
      <c r="K81" s="146"/>
      <c r="L81" s="163"/>
      <c r="M81" s="161"/>
      <c r="N81" s="232"/>
    </row>
    <row r="82" spans="1:14" s="2" customFormat="1" ht="22.5" customHeight="1">
      <c r="A82" s="346"/>
      <c r="B82" s="199"/>
      <c r="C82" s="200"/>
      <c r="D82" s="206"/>
      <c r="E82" s="142" t="s">
        <v>126</v>
      </c>
      <c r="F82" s="14">
        <v>146710</v>
      </c>
      <c r="G82" s="25">
        <f t="shared" si="3"/>
        <v>176052</v>
      </c>
      <c r="H82" s="16"/>
      <c r="I82" s="16"/>
      <c r="J82" s="146"/>
      <c r="K82" s="146"/>
      <c r="L82" s="163"/>
      <c r="M82" s="161"/>
      <c r="N82" s="232"/>
    </row>
    <row r="83" spans="1:14" s="2" customFormat="1" ht="22.5" customHeight="1">
      <c r="A83" s="346"/>
      <c r="B83" s="197" t="s">
        <v>270</v>
      </c>
      <c r="C83" s="198"/>
      <c r="D83" s="205" t="s">
        <v>11</v>
      </c>
      <c r="E83" s="86" t="s">
        <v>125</v>
      </c>
      <c r="F83" s="14">
        <v>142466</v>
      </c>
      <c r="G83" s="25">
        <f t="shared" si="1"/>
        <v>170959.19999999998</v>
      </c>
      <c r="H83" s="16"/>
      <c r="I83" s="16"/>
      <c r="J83" s="146"/>
      <c r="K83" s="146"/>
      <c r="L83" s="163"/>
      <c r="M83" s="161"/>
      <c r="N83" s="232"/>
    </row>
    <row r="84" spans="1:14" s="2" customFormat="1" ht="18.600000000000001" customHeight="1">
      <c r="A84" s="346"/>
      <c r="B84" s="199"/>
      <c r="C84" s="200"/>
      <c r="D84" s="206"/>
      <c r="E84" s="142" t="s">
        <v>126</v>
      </c>
      <c r="F84" s="14">
        <v>160106</v>
      </c>
      <c r="G84" s="25">
        <f t="shared" si="1"/>
        <v>192127.19999999998</v>
      </c>
      <c r="H84" s="16"/>
      <c r="I84" s="16"/>
      <c r="J84" s="146"/>
      <c r="K84" s="146"/>
      <c r="L84" s="163"/>
      <c r="M84" s="161"/>
      <c r="N84" s="232"/>
    </row>
    <row r="85" spans="1:14" s="2" customFormat="1" ht="19.899999999999999" customHeight="1">
      <c r="A85" s="346"/>
      <c r="B85" s="197" t="s">
        <v>99</v>
      </c>
      <c r="C85" s="198"/>
      <c r="D85" s="205" t="s">
        <v>11</v>
      </c>
      <c r="E85" s="46" t="s">
        <v>8</v>
      </c>
      <c r="F85" s="14"/>
      <c r="G85" s="25"/>
      <c r="H85" s="16">
        <v>3945</v>
      </c>
      <c r="I85" s="16">
        <f>H85*1.2</f>
        <v>4734</v>
      </c>
      <c r="J85" s="146"/>
      <c r="K85" s="146"/>
      <c r="L85" s="163"/>
      <c r="M85" s="161"/>
      <c r="N85" s="232"/>
    </row>
    <row r="86" spans="1:14" s="2" customFormat="1" ht="20.45" customHeight="1">
      <c r="A86" s="346"/>
      <c r="B86" s="199"/>
      <c r="C86" s="200"/>
      <c r="D86" s="206"/>
      <c r="E86" s="46" t="s">
        <v>9</v>
      </c>
      <c r="F86" s="14"/>
      <c r="G86" s="25"/>
      <c r="H86" s="16">
        <v>5549</v>
      </c>
      <c r="I86" s="16">
        <f t="shared" ref="I86:I118" si="4">H86*1.2</f>
        <v>6658.8</v>
      </c>
      <c r="J86" s="146"/>
      <c r="K86" s="146"/>
      <c r="L86" s="163"/>
      <c r="M86" s="161"/>
      <c r="N86" s="232"/>
    </row>
    <row r="87" spans="1:14" s="2" customFormat="1" ht="24.6" customHeight="1">
      <c r="A87" s="346"/>
      <c r="B87" s="197" t="s">
        <v>100</v>
      </c>
      <c r="C87" s="198"/>
      <c r="D87" s="205" t="s">
        <v>11</v>
      </c>
      <c r="E87" s="46" t="s">
        <v>8</v>
      </c>
      <c r="F87" s="14"/>
      <c r="G87" s="25"/>
      <c r="H87" s="16">
        <v>5067</v>
      </c>
      <c r="I87" s="16">
        <f t="shared" si="4"/>
        <v>6080.4</v>
      </c>
      <c r="J87" s="146"/>
      <c r="K87" s="146"/>
      <c r="L87" s="163"/>
      <c r="M87" s="161"/>
      <c r="N87" s="232"/>
    </row>
    <row r="88" spans="1:14" s="2" customFormat="1" ht="21.6" customHeight="1">
      <c r="A88" s="346"/>
      <c r="B88" s="199"/>
      <c r="C88" s="200"/>
      <c r="D88" s="206"/>
      <c r="E88" s="46" t="s">
        <v>9</v>
      </c>
      <c r="F88" s="14"/>
      <c r="G88" s="25"/>
      <c r="H88" s="16">
        <v>7092</v>
      </c>
      <c r="I88" s="16">
        <f t="shared" si="4"/>
        <v>8510.4</v>
      </c>
      <c r="J88" s="146"/>
      <c r="K88" s="146"/>
      <c r="L88" s="163"/>
      <c r="M88" s="161"/>
      <c r="N88" s="232"/>
    </row>
    <row r="89" spans="1:14" s="2" customFormat="1" ht="18.600000000000001" customHeight="1">
      <c r="A89" s="346"/>
      <c r="B89" s="197" t="s">
        <v>101</v>
      </c>
      <c r="C89" s="198"/>
      <c r="D89" s="205" t="s">
        <v>11</v>
      </c>
      <c r="E89" s="46" t="s">
        <v>8</v>
      </c>
      <c r="F89" s="14"/>
      <c r="G89" s="25"/>
      <c r="H89" s="16">
        <v>5552</v>
      </c>
      <c r="I89" s="16">
        <f t="shared" si="4"/>
        <v>6662.4</v>
      </c>
      <c r="J89" s="146"/>
      <c r="K89" s="146"/>
      <c r="L89" s="163"/>
      <c r="M89" s="161"/>
      <c r="N89" s="232"/>
    </row>
    <row r="90" spans="1:14" s="2" customFormat="1" ht="24" customHeight="1">
      <c r="A90" s="346"/>
      <c r="B90" s="199"/>
      <c r="C90" s="200"/>
      <c r="D90" s="206"/>
      <c r="E90" s="46" t="s">
        <v>9</v>
      </c>
      <c r="F90" s="14"/>
      <c r="G90" s="25"/>
      <c r="H90" s="16">
        <v>7159</v>
      </c>
      <c r="I90" s="16">
        <f t="shared" si="4"/>
        <v>8590.7999999999993</v>
      </c>
      <c r="J90" s="146"/>
      <c r="K90" s="146"/>
      <c r="L90" s="163"/>
      <c r="M90" s="161"/>
      <c r="N90" s="232"/>
    </row>
    <row r="91" spans="1:14" s="2" customFormat="1" ht="23.45" customHeight="1">
      <c r="A91" s="346"/>
      <c r="B91" s="197" t="s">
        <v>102</v>
      </c>
      <c r="C91" s="198"/>
      <c r="D91" s="205" t="s">
        <v>11</v>
      </c>
      <c r="E91" s="46" t="s">
        <v>8</v>
      </c>
      <c r="F91" s="14"/>
      <c r="G91" s="25"/>
      <c r="H91" s="16">
        <v>5877</v>
      </c>
      <c r="I91" s="16">
        <f>H91*1.2</f>
        <v>7052.4</v>
      </c>
      <c r="J91" s="146"/>
      <c r="K91" s="146"/>
      <c r="L91" s="163"/>
      <c r="M91" s="161"/>
      <c r="N91" s="232"/>
    </row>
    <row r="92" spans="1:14" s="2" customFormat="1" ht="24.6" customHeight="1">
      <c r="A92" s="346"/>
      <c r="B92" s="199"/>
      <c r="C92" s="200"/>
      <c r="D92" s="206"/>
      <c r="E92" s="46" t="s">
        <v>9</v>
      </c>
      <c r="F92" s="14"/>
      <c r="G92" s="25"/>
      <c r="H92" s="16">
        <v>7456</v>
      </c>
      <c r="I92" s="16">
        <f t="shared" si="4"/>
        <v>8947.1999999999989</v>
      </c>
      <c r="J92" s="146"/>
      <c r="K92" s="146"/>
      <c r="L92" s="163"/>
      <c r="M92" s="161"/>
      <c r="N92" s="232"/>
    </row>
    <row r="93" spans="1:14" s="2" customFormat="1" ht="21" customHeight="1">
      <c r="A93" s="346"/>
      <c r="B93" s="197" t="s">
        <v>116</v>
      </c>
      <c r="C93" s="198"/>
      <c r="D93" s="205" t="s">
        <v>11</v>
      </c>
      <c r="E93" s="46" t="s">
        <v>8</v>
      </c>
      <c r="F93" s="14"/>
      <c r="G93" s="25"/>
      <c r="H93" s="16">
        <v>6316</v>
      </c>
      <c r="I93" s="16">
        <f t="shared" si="4"/>
        <v>7579.2</v>
      </c>
      <c r="J93" s="146"/>
      <c r="K93" s="146"/>
      <c r="L93" s="163"/>
      <c r="M93" s="161"/>
      <c r="N93" s="232"/>
    </row>
    <row r="94" spans="1:14" s="2" customFormat="1" ht="21" customHeight="1">
      <c r="A94" s="346"/>
      <c r="B94" s="199"/>
      <c r="C94" s="200"/>
      <c r="D94" s="206"/>
      <c r="E94" s="46" t="s">
        <v>9</v>
      </c>
      <c r="F94" s="14"/>
      <c r="G94" s="25"/>
      <c r="H94" s="16">
        <v>7922</v>
      </c>
      <c r="I94" s="16">
        <f t="shared" si="4"/>
        <v>9506.4</v>
      </c>
      <c r="J94" s="146"/>
      <c r="K94" s="146"/>
      <c r="L94" s="163"/>
      <c r="M94" s="161"/>
      <c r="N94" s="232"/>
    </row>
    <row r="95" spans="1:14" s="2" customFormat="1" ht="22.15" customHeight="1">
      <c r="A95" s="346"/>
      <c r="B95" s="197" t="s">
        <v>103</v>
      </c>
      <c r="C95" s="198"/>
      <c r="D95" s="205" t="s">
        <v>11</v>
      </c>
      <c r="E95" s="46" t="s">
        <v>8</v>
      </c>
      <c r="F95" s="14"/>
      <c r="G95" s="25"/>
      <c r="H95" s="16">
        <v>7134</v>
      </c>
      <c r="I95" s="16">
        <f t="shared" si="4"/>
        <v>8560.7999999999993</v>
      </c>
      <c r="J95" s="146"/>
      <c r="K95" s="146"/>
      <c r="L95" s="163"/>
      <c r="M95" s="161"/>
      <c r="N95" s="232"/>
    </row>
    <row r="96" spans="1:14" s="2" customFormat="1" ht="18.600000000000001" customHeight="1">
      <c r="A96" s="346"/>
      <c r="B96" s="199"/>
      <c r="C96" s="200"/>
      <c r="D96" s="206"/>
      <c r="E96" s="46" t="s">
        <v>9</v>
      </c>
      <c r="F96" s="14"/>
      <c r="G96" s="25"/>
      <c r="H96" s="16">
        <v>8722</v>
      </c>
      <c r="I96" s="16">
        <f t="shared" si="4"/>
        <v>10466.4</v>
      </c>
      <c r="J96" s="146"/>
      <c r="K96" s="146"/>
      <c r="L96" s="163"/>
      <c r="M96" s="161"/>
      <c r="N96" s="232"/>
    </row>
    <row r="97" spans="1:14" s="2" customFormat="1" ht="20.45" customHeight="1">
      <c r="A97" s="346"/>
      <c r="B97" s="197" t="s">
        <v>104</v>
      </c>
      <c r="C97" s="198"/>
      <c r="D97" s="205" t="s">
        <v>11</v>
      </c>
      <c r="E97" s="46" t="s">
        <v>8</v>
      </c>
      <c r="F97" s="14"/>
      <c r="G97" s="25"/>
      <c r="H97" s="16">
        <v>7896</v>
      </c>
      <c r="I97" s="16">
        <f t="shared" si="4"/>
        <v>9475.1999999999989</v>
      </c>
      <c r="J97" s="146"/>
      <c r="K97" s="146"/>
      <c r="L97" s="163"/>
      <c r="M97" s="161"/>
      <c r="N97" s="232"/>
    </row>
    <row r="98" spans="1:14" s="2" customFormat="1" ht="21" customHeight="1">
      <c r="A98" s="346"/>
      <c r="B98" s="199"/>
      <c r="C98" s="200"/>
      <c r="D98" s="206"/>
      <c r="E98" s="46" t="s">
        <v>9</v>
      </c>
      <c r="F98" s="14"/>
      <c r="G98" s="25"/>
      <c r="H98" s="16">
        <v>9549</v>
      </c>
      <c r="I98" s="16">
        <f t="shared" si="4"/>
        <v>11458.8</v>
      </c>
      <c r="J98" s="146"/>
      <c r="K98" s="146"/>
      <c r="L98" s="163"/>
      <c r="M98" s="161"/>
      <c r="N98" s="232"/>
    </row>
    <row r="99" spans="1:14" s="2" customFormat="1" ht="16.149999999999999" customHeight="1">
      <c r="A99" s="346"/>
      <c r="B99" s="197" t="s">
        <v>105</v>
      </c>
      <c r="C99" s="198"/>
      <c r="D99" s="205" t="s">
        <v>11</v>
      </c>
      <c r="E99" s="46" t="s">
        <v>8</v>
      </c>
      <c r="F99" s="14"/>
      <c r="G99" s="25"/>
      <c r="H99" s="16">
        <v>10909</v>
      </c>
      <c r="I99" s="16">
        <f t="shared" si="4"/>
        <v>13090.8</v>
      </c>
      <c r="J99" s="146"/>
      <c r="K99" s="146"/>
      <c r="L99" s="163"/>
      <c r="M99" s="161"/>
      <c r="N99" s="232"/>
    </row>
    <row r="100" spans="1:14" s="2" customFormat="1" ht="21" customHeight="1">
      <c r="A100" s="346"/>
      <c r="B100" s="199"/>
      <c r="C100" s="200"/>
      <c r="D100" s="206"/>
      <c r="E100" s="46" t="s">
        <v>9</v>
      </c>
      <c r="F100" s="14"/>
      <c r="G100" s="25"/>
      <c r="H100" s="16">
        <v>13359</v>
      </c>
      <c r="I100" s="16">
        <f t="shared" si="4"/>
        <v>16030.8</v>
      </c>
      <c r="J100" s="146"/>
      <c r="K100" s="146"/>
      <c r="L100" s="163"/>
      <c r="M100" s="161"/>
      <c r="N100" s="232"/>
    </row>
    <row r="101" spans="1:14" s="2" customFormat="1" ht="17.45" customHeight="1">
      <c r="A101" s="346"/>
      <c r="B101" s="197" t="s">
        <v>106</v>
      </c>
      <c r="C101" s="198"/>
      <c r="D101" s="205" t="s">
        <v>11</v>
      </c>
      <c r="E101" s="46" t="s">
        <v>8</v>
      </c>
      <c r="F101" s="14"/>
      <c r="G101" s="25"/>
      <c r="H101" s="16">
        <v>13097</v>
      </c>
      <c r="I101" s="16">
        <f t="shared" si="4"/>
        <v>15716.4</v>
      </c>
      <c r="J101" s="146"/>
      <c r="K101" s="146"/>
      <c r="L101" s="163"/>
      <c r="M101" s="161"/>
      <c r="N101" s="232"/>
    </row>
    <row r="102" spans="1:14" s="2" customFormat="1" ht="19.149999999999999" customHeight="1">
      <c r="A102" s="346"/>
      <c r="B102" s="199"/>
      <c r="C102" s="200"/>
      <c r="D102" s="206"/>
      <c r="E102" s="46" t="s">
        <v>9</v>
      </c>
      <c r="F102" s="14"/>
      <c r="G102" s="25"/>
      <c r="H102" s="16">
        <v>15583</v>
      </c>
      <c r="I102" s="16">
        <f t="shared" si="4"/>
        <v>18699.599999999999</v>
      </c>
      <c r="J102" s="146"/>
      <c r="K102" s="146"/>
      <c r="L102" s="163"/>
      <c r="M102" s="161"/>
      <c r="N102" s="232"/>
    </row>
    <row r="103" spans="1:14" s="2" customFormat="1" ht="16.899999999999999" customHeight="1">
      <c r="A103" s="346"/>
      <c r="B103" s="197" t="s">
        <v>107</v>
      </c>
      <c r="C103" s="198"/>
      <c r="D103" s="205" t="s">
        <v>11</v>
      </c>
      <c r="E103" s="46" t="s">
        <v>8</v>
      </c>
      <c r="F103" s="14"/>
      <c r="G103" s="25"/>
      <c r="H103" s="16">
        <v>13404</v>
      </c>
      <c r="I103" s="16">
        <f t="shared" si="4"/>
        <v>16084.8</v>
      </c>
      <c r="J103" s="146"/>
      <c r="K103" s="146"/>
      <c r="L103" s="163"/>
      <c r="M103" s="161"/>
      <c r="N103" s="232"/>
    </row>
    <row r="104" spans="1:14" s="2" customFormat="1" ht="18.600000000000001" customHeight="1">
      <c r="A104" s="346"/>
      <c r="B104" s="199"/>
      <c r="C104" s="200"/>
      <c r="D104" s="206"/>
      <c r="E104" s="46" t="s">
        <v>9</v>
      </c>
      <c r="F104" s="14"/>
      <c r="G104" s="25"/>
      <c r="H104" s="16">
        <v>17120</v>
      </c>
      <c r="I104" s="16">
        <f t="shared" si="4"/>
        <v>20544</v>
      </c>
      <c r="J104" s="146"/>
      <c r="K104" s="146"/>
      <c r="L104" s="163"/>
      <c r="M104" s="161"/>
      <c r="N104" s="232"/>
    </row>
    <row r="105" spans="1:14" s="2" customFormat="1" ht="18.600000000000001" customHeight="1">
      <c r="A105" s="346"/>
      <c r="B105" s="197" t="s">
        <v>108</v>
      </c>
      <c r="C105" s="198"/>
      <c r="D105" s="205" t="s">
        <v>11</v>
      </c>
      <c r="E105" s="46" t="s">
        <v>8</v>
      </c>
      <c r="F105" s="14"/>
      <c r="G105" s="25"/>
      <c r="H105" s="16">
        <v>19588</v>
      </c>
      <c r="I105" s="16">
        <f t="shared" si="4"/>
        <v>23505.599999999999</v>
      </c>
      <c r="J105" s="146"/>
      <c r="K105" s="146"/>
      <c r="L105" s="163"/>
      <c r="M105" s="161"/>
      <c r="N105" s="232"/>
    </row>
    <row r="106" spans="1:14" s="2" customFormat="1" ht="21.6" customHeight="1">
      <c r="A106" s="346"/>
      <c r="B106" s="199"/>
      <c r="C106" s="200"/>
      <c r="D106" s="206"/>
      <c r="E106" s="46" t="s">
        <v>9</v>
      </c>
      <c r="F106" s="14"/>
      <c r="G106" s="25"/>
      <c r="H106" s="16">
        <v>21840</v>
      </c>
      <c r="I106" s="16">
        <f t="shared" si="4"/>
        <v>26208</v>
      </c>
      <c r="J106" s="146"/>
      <c r="K106" s="146"/>
      <c r="L106" s="163"/>
      <c r="M106" s="161"/>
      <c r="N106" s="232"/>
    </row>
    <row r="107" spans="1:14" s="2" customFormat="1" ht="18" customHeight="1">
      <c r="A107" s="346"/>
      <c r="B107" s="197" t="s">
        <v>109</v>
      </c>
      <c r="C107" s="198"/>
      <c r="D107" s="205" t="s">
        <v>11</v>
      </c>
      <c r="E107" s="46" t="s">
        <v>8</v>
      </c>
      <c r="F107" s="14"/>
      <c r="G107" s="25"/>
      <c r="H107" s="16">
        <v>19423</v>
      </c>
      <c r="I107" s="16">
        <f t="shared" si="4"/>
        <v>23307.599999999999</v>
      </c>
      <c r="J107" s="146"/>
      <c r="K107" s="146"/>
      <c r="L107" s="163"/>
      <c r="M107" s="161"/>
      <c r="N107" s="232"/>
    </row>
    <row r="108" spans="1:14" s="2" customFormat="1" ht="21" customHeight="1">
      <c r="A108" s="346"/>
      <c r="B108" s="199"/>
      <c r="C108" s="200"/>
      <c r="D108" s="206"/>
      <c r="E108" s="46" t="s">
        <v>9</v>
      </c>
      <c r="F108" s="14"/>
      <c r="G108" s="25"/>
      <c r="H108" s="16">
        <v>22706</v>
      </c>
      <c r="I108" s="16">
        <f t="shared" si="4"/>
        <v>27247.200000000001</v>
      </c>
      <c r="J108" s="146"/>
      <c r="K108" s="146"/>
      <c r="L108" s="163"/>
      <c r="M108" s="161"/>
      <c r="N108" s="232"/>
    </row>
    <row r="109" spans="1:14" s="2" customFormat="1" ht="16.899999999999999" customHeight="1">
      <c r="A109" s="346"/>
      <c r="B109" s="197" t="s">
        <v>110</v>
      </c>
      <c r="C109" s="198"/>
      <c r="D109" s="205" t="s">
        <v>11</v>
      </c>
      <c r="E109" s="46" t="s">
        <v>8</v>
      </c>
      <c r="F109" s="14"/>
      <c r="G109" s="25"/>
      <c r="H109" s="16">
        <v>20407</v>
      </c>
      <c r="I109" s="16">
        <f t="shared" si="4"/>
        <v>24488.399999999998</v>
      </c>
      <c r="J109" s="146"/>
      <c r="K109" s="146"/>
      <c r="L109" s="163"/>
      <c r="M109" s="161"/>
      <c r="N109" s="232"/>
    </row>
    <row r="110" spans="1:14" s="2" customFormat="1" ht="19.149999999999999" customHeight="1">
      <c r="A110" s="346"/>
      <c r="B110" s="199"/>
      <c r="C110" s="200"/>
      <c r="D110" s="206"/>
      <c r="E110" s="46" t="s">
        <v>9</v>
      </c>
      <c r="F110" s="14"/>
      <c r="G110" s="25"/>
      <c r="H110" s="16">
        <v>22621</v>
      </c>
      <c r="I110" s="16">
        <f t="shared" si="4"/>
        <v>27145.200000000001</v>
      </c>
      <c r="J110" s="146"/>
      <c r="K110" s="146"/>
      <c r="L110" s="163"/>
      <c r="M110" s="161"/>
      <c r="N110" s="232"/>
    </row>
    <row r="111" spans="1:14" s="2" customFormat="1" ht="22.5" customHeight="1">
      <c r="A111" s="346"/>
      <c r="B111" s="197" t="s">
        <v>111</v>
      </c>
      <c r="C111" s="198"/>
      <c r="D111" s="205" t="s">
        <v>11</v>
      </c>
      <c r="E111" s="46" t="s">
        <v>8</v>
      </c>
      <c r="F111" s="14"/>
      <c r="G111" s="25"/>
      <c r="H111" s="16">
        <v>23553</v>
      </c>
      <c r="I111" s="16">
        <f t="shared" si="4"/>
        <v>28263.599999999999</v>
      </c>
      <c r="J111" s="146"/>
      <c r="K111" s="146"/>
      <c r="L111" s="163"/>
      <c r="M111" s="161"/>
      <c r="N111" s="232"/>
    </row>
    <row r="112" spans="1:14" s="2" customFormat="1" ht="18" customHeight="1">
      <c r="A112" s="346"/>
      <c r="B112" s="199"/>
      <c r="C112" s="200"/>
      <c r="D112" s="206"/>
      <c r="E112" s="46" t="s">
        <v>9</v>
      </c>
      <c r="F112" s="14"/>
      <c r="G112" s="25"/>
      <c r="H112" s="16">
        <v>24578</v>
      </c>
      <c r="I112" s="16">
        <f t="shared" si="4"/>
        <v>29493.599999999999</v>
      </c>
      <c r="J112" s="146"/>
      <c r="K112" s="146"/>
      <c r="L112" s="163"/>
      <c r="M112" s="161"/>
      <c r="N112" s="232"/>
    </row>
    <row r="113" spans="1:14" s="2" customFormat="1" ht="22.15" customHeight="1">
      <c r="A113" s="346"/>
      <c r="B113" s="197" t="s">
        <v>112</v>
      </c>
      <c r="C113" s="198"/>
      <c r="D113" s="205" t="s">
        <v>11</v>
      </c>
      <c r="E113" s="46" t="s">
        <v>8</v>
      </c>
      <c r="F113" s="14"/>
      <c r="G113" s="25"/>
      <c r="H113" s="16">
        <v>26882</v>
      </c>
      <c r="I113" s="16">
        <f t="shared" si="4"/>
        <v>32258.399999999998</v>
      </c>
      <c r="J113" s="146"/>
      <c r="K113" s="146"/>
      <c r="L113" s="163"/>
      <c r="M113" s="161"/>
      <c r="N113" s="232"/>
    </row>
    <row r="114" spans="1:14" s="2" customFormat="1" ht="20.45" customHeight="1">
      <c r="A114" s="346"/>
      <c r="B114" s="199"/>
      <c r="C114" s="200"/>
      <c r="D114" s="206"/>
      <c r="E114" s="46" t="s">
        <v>9</v>
      </c>
      <c r="F114" s="14"/>
      <c r="G114" s="25"/>
      <c r="H114" s="16">
        <v>29078</v>
      </c>
      <c r="I114" s="16">
        <f t="shared" si="4"/>
        <v>34893.599999999999</v>
      </c>
      <c r="J114" s="146"/>
      <c r="K114" s="146"/>
      <c r="L114" s="163"/>
      <c r="M114" s="161"/>
      <c r="N114" s="232"/>
    </row>
    <row r="115" spans="1:14" s="2" customFormat="1" ht="17.45" customHeight="1">
      <c r="A115" s="346"/>
      <c r="B115" s="197" t="s">
        <v>98</v>
      </c>
      <c r="C115" s="198"/>
      <c r="D115" s="205" t="s">
        <v>11</v>
      </c>
      <c r="E115" s="46" t="s">
        <v>8</v>
      </c>
      <c r="F115" s="14"/>
      <c r="G115" s="25"/>
      <c r="H115" s="16">
        <v>28603</v>
      </c>
      <c r="I115" s="16">
        <f t="shared" si="4"/>
        <v>34323.599999999999</v>
      </c>
      <c r="J115" s="146"/>
      <c r="K115" s="146"/>
      <c r="L115" s="163"/>
      <c r="M115" s="161"/>
      <c r="N115" s="232"/>
    </row>
    <row r="116" spans="1:14" s="2" customFormat="1" ht="18" customHeight="1">
      <c r="A116" s="346"/>
      <c r="B116" s="199"/>
      <c r="C116" s="200"/>
      <c r="D116" s="206"/>
      <c r="E116" s="46" t="s">
        <v>9</v>
      </c>
      <c r="F116" s="14"/>
      <c r="G116" s="25"/>
      <c r="H116" s="16">
        <v>29357</v>
      </c>
      <c r="I116" s="16">
        <f t="shared" si="4"/>
        <v>35228.400000000001</v>
      </c>
      <c r="J116" s="146"/>
      <c r="K116" s="146"/>
      <c r="L116" s="163"/>
      <c r="M116" s="161"/>
      <c r="N116" s="232"/>
    </row>
    <row r="117" spans="1:14" s="2" customFormat="1" ht="21.6" customHeight="1">
      <c r="A117" s="346"/>
      <c r="B117" s="197" t="s">
        <v>113</v>
      </c>
      <c r="C117" s="198"/>
      <c r="D117" s="205" t="s">
        <v>11</v>
      </c>
      <c r="E117" s="46" t="s">
        <v>8</v>
      </c>
      <c r="F117" s="14"/>
      <c r="G117" s="25"/>
      <c r="H117" s="16">
        <v>28740</v>
      </c>
      <c r="I117" s="16">
        <f t="shared" si="4"/>
        <v>34488</v>
      </c>
      <c r="J117" s="146"/>
      <c r="K117" s="146"/>
      <c r="L117" s="163"/>
      <c r="M117" s="161"/>
      <c r="N117" s="232"/>
    </row>
    <row r="118" spans="1:14" s="2" customFormat="1" ht="24" customHeight="1">
      <c r="A118" s="346"/>
      <c r="B118" s="199"/>
      <c r="C118" s="200"/>
      <c r="D118" s="206"/>
      <c r="E118" s="46" t="s">
        <v>9</v>
      </c>
      <c r="F118" s="14"/>
      <c r="G118" s="25"/>
      <c r="H118" s="16">
        <v>31949</v>
      </c>
      <c r="I118" s="16">
        <f t="shared" si="4"/>
        <v>38338.799999999996</v>
      </c>
      <c r="J118" s="146"/>
      <c r="K118" s="146"/>
      <c r="L118" s="163"/>
      <c r="M118" s="161"/>
      <c r="N118" s="232"/>
    </row>
    <row r="119" spans="1:14" s="2" customFormat="1" ht="24" customHeight="1">
      <c r="A119" s="346"/>
      <c r="B119" s="201" t="s">
        <v>114</v>
      </c>
      <c r="C119" s="202"/>
      <c r="D119" s="211" t="s">
        <v>11</v>
      </c>
      <c r="E119" s="138" t="s">
        <v>8</v>
      </c>
      <c r="F119" s="14"/>
      <c r="G119" s="25"/>
      <c r="H119" s="16">
        <v>31487</v>
      </c>
      <c r="I119" s="16">
        <f t="shared" ref="I119:I122" si="5">H119*1.2</f>
        <v>37784.400000000001</v>
      </c>
      <c r="J119" s="146"/>
      <c r="K119" s="146"/>
      <c r="L119" s="163"/>
      <c r="M119" s="161"/>
      <c r="N119" s="232"/>
    </row>
    <row r="120" spans="1:14" s="2" customFormat="1" ht="16.5" customHeight="1">
      <c r="A120" s="346"/>
      <c r="B120" s="203"/>
      <c r="C120" s="204"/>
      <c r="D120" s="212"/>
      <c r="E120" s="138" t="s">
        <v>9</v>
      </c>
      <c r="F120" s="14"/>
      <c r="G120" s="25"/>
      <c r="H120" s="16">
        <v>32913</v>
      </c>
      <c r="I120" s="16">
        <f t="shared" si="5"/>
        <v>39495.599999999999</v>
      </c>
      <c r="J120" s="146"/>
      <c r="K120" s="146"/>
      <c r="L120" s="163"/>
      <c r="M120" s="161"/>
      <c r="N120" s="232"/>
    </row>
    <row r="121" spans="1:14" s="2" customFormat="1" ht="24" customHeight="1">
      <c r="A121" s="346"/>
      <c r="B121" s="197" t="s">
        <v>115</v>
      </c>
      <c r="C121" s="198"/>
      <c r="D121" s="205" t="s">
        <v>11</v>
      </c>
      <c r="E121" s="138" t="s">
        <v>8</v>
      </c>
      <c r="F121" s="14"/>
      <c r="G121" s="25"/>
      <c r="H121" s="16">
        <v>32589</v>
      </c>
      <c r="I121" s="16">
        <f t="shared" si="5"/>
        <v>39106.799999999996</v>
      </c>
      <c r="J121" s="146"/>
      <c r="K121" s="146"/>
      <c r="L121" s="163"/>
      <c r="M121" s="161"/>
      <c r="N121" s="232"/>
    </row>
    <row r="122" spans="1:14" s="2" customFormat="1" ht="19.5" customHeight="1">
      <c r="A122" s="346"/>
      <c r="B122" s="199"/>
      <c r="C122" s="200"/>
      <c r="D122" s="206"/>
      <c r="E122" s="138" t="s">
        <v>9</v>
      </c>
      <c r="F122" s="14"/>
      <c r="G122" s="25"/>
      <c r="H122" s="16">
        <v>36228</v>
      </c>
      <c r="I122" s="16">
        <f t="shared" si="5"/>
        <v>43473.599999999999</v>
      </c>
      <c r="J122" s="146"/>
      <c r="K122" s="146"/>
      <c r="L122" s="163"/>
      <c r="M122" s="161"/>
      <c r="N122" s="232"/>
    </row>
    <row r="123" spans="1:14" s="2" customFormat="1" ht="24" customHeight="1">
      <c r="A123" s="346"/>
      <c r="B123" s="197" t="s">
        <v>117</v>
      </c>
      <c r="C123" s="198"/>
      <c r="D123" s="205" t="s">
        <v>11</v>
      </c>
      <c r="E123" s="138" t="s">
        <v>8</v>
      </c>
      <c r="F123" s="14"/>
      <c r="G123" s="25"/>
      <c r="H123" s="16">
        <v>41030</v>
      </c>
      <c r="I123" s="16">
        <f>H123*1.2</f>
        <v>49236</v>
      </c>
      <c r="J123" s="146"/>
      <c r="K123" s="146"/>
      <c r="L123" s="163"/>
      <c r="M123" s="161"/>
      <c r="N123" s="232"/>
    </row>
    <row r="124" spans="1:14" s="2" customFormat="1" ht="24" customHeight="1">
      <c r="A124" s="346"/>
      <c r="B124" s="199"/>
      <c r="C124" s="200"/>
      <c r="D124" s="206"/>
      <c r="E124" s="138" t="s">
        <v>9</v>
      </c>
      <c r="F124" s="14"/>
      <c r="G124" s="25"/>
      <c r="H124" s="16">
        <v>43044</v>
      </c>
      <c r="I124" s="16">
        <f t="shared" ref="I124:I132" si="6">H124*1.2</f>
        <v>51652.799999999996</v>
      </c>
      <c r="J124" s="146"/>
      <c r="K124" s="146"/>
      <c r="L124" s="163"/>
      <c r="M124" s="161"/>
      <c r="N124" s="232"/>
    </row>
    <row r="125" spans="1:14" s="2" customFormat="1" ht="24" customHeight="1">
      <c r="A125" s="346"/>
      <c r="B125" s="197" t="s">
        <v>118</v>
      </c>
      <c r="C125" s="198"/>
      <c r="D125" s="205" t="s">
        <v>11</v>
      </c>
      <c r="E125" s="138" t="s">
        <v>8</v>
      </c>
      <c r="F125" s="14"/>
      <c r="G125" s="25"/>
      <c r="H125" s="16">
        <v>41124</v>
      </c>
      <c r="I125" s="16">
        <f t="shared" si="6"/>
        <v>49348.799999999996</v>
      </c>
      <c r="J125" s="146"/>
      <c r="K125" s="146"/>
      <c r="L125" s="163"/>
      <c r="M125" s="161"/>
      <c r="N125" s="232"/>
    </row>
    <row r="126" spans="1:14" s="2" customFormat="1" ht="24" customHeight="1">
      <c r="A126" s="346"/>
      <c r="B126" s="199"/>
      <c r="C126" s="200"/>
      <c r="D126" s="206"/>
      <c r="E126" s="138" t="s">
        <v>9</v>
      </c>
      <c r="F126" s="14"/>
      <c r="G126" s="25"/>
      <c r="H126" s="16">
        <v>43630</v>
      </c>
      <c r="I126" s="16">
        <f t="shared" si="6"/>
        <v>52356</v>
      </c>
      <c r="J126" s="146"/>
      <c r="K126" s="146"/>
      <c r="L126" s="163"/>
      <c r="M126" s="161"/>
      <c r="N126" s="232"/>
    </row>
    <row r="127" spans="1:14" s="2" customFormat="1" ht="24" customHeight="1">
      <c r="A127" s="346"/>
      <c r="B127" s="197" t="s">
        <v>119</v>
      </c>
      <c r="C127" s="198"/>
      <c r="D127" s="205" t="s">
        <v>11</v>
      </c>
      <c r="E127" s="138" t="s">
        <v>8</v>
      </c>
      <c r="F127" s="14"/>
      <c r="G127" s="25"/>
      <c r="H127" s="16">
        <v>41362</v>
      </c>
      <c r="I127" s="16">
        <f t="shared" si="6"/>
        <v>49634.400000000001</v>
      </c>
      <c r="J127" s="146"/>
      <c r="K127" s="146"/>
      <c r="L127" s="163"/>
      <c r="M127" s="161"/>
      <c r="N127" s="232"/>
    </row>
    <row r="128" spans="1:14" s="2" customFormat="1" ht="24" customHeight="1">
      <c r="A128" s="346"/>
      <c r="B128" s="199"/>
      <c r="C128" s="200"/>
      <c r="D128" s="206"/>
      <c r="E128" s="138" t="s">
        <v>9</v>
      </c>
      <c r="F128" s="14"/>
      <c r="G128" s="25"/>
      <c r="H128" s="16">
        <v>44620</v>
      </c>
      <c r="I128" s="16">
        <f t="shared" si="6"/>
        <v>53544</v>
      </c>
      <c r="J128" s="146"/>
      <c r="K128" s="146"/>
      <c r="L128" s="163"/>
      <c r="M128" s="161"/>
      <c r="N128" s="232"/>
    </row>
    <row r="129" spans="1:14" s="2" customFormat="1" ht="24" customHeight="1">
      <c r="A129" s="346"/>
      <c r="B129" s="197" t="s">
        <v>120</v>
      </c>
      <c r="C129" s="198"/>
      <c r="D129" s="205" t="s">
        <v>11</v>
      </c>
      <c r="E129" s="138" t="s">
        <v>8</v>
      </c>
      <c r="F129" s="14"/>
      <c r="G129" s="25"/>
      <c r="H129" s="16">
        <v>88189</v>
      </c>
      <c r="I129" s="16">
        <f t="shared" si="6"/>
        <v>105826.8</v>
      </c>
      <c r="J129" s="146"/>
      <c r="K129" s="146"/>
      <c r="L129" s="163"/>
      <c r="M129" s="161"/>
      <c r="N129" s="232"/>
    </row>
    <row r="130" spans="1:14" s="2" customFormat="1" ht="24" customHeight="1">
      <c r="A130" s="346"/>
      <c r="B130" s="199"/>
      <c r="C130" s="200"/>
      <c r="D130" s="206"/>
      <c r="E130" s="138" t="s">
        <v>9</v>
      </c>
      <c r="F130" s="14"/>
      <c r="G130" s="25"/>
      <c r="H130" s="16">
        <v>88970</v>
      </c>
      <c r="I130" s="16">
        <f t="shared" si="6"/>
        <v>106764</v>
      </c>
      <c r="J130" s="146"/>
      <c r="K130" s="146"/>
      <c r="L130" s="163"/>
      <c r="M130" s="161"/>
      <c r="N130" s="232"/>
    </row>
    <row r="131" spans="1:14" s="2" customFormat="1" ht="24" customHeight="1">
      <c r="A131" s="346"/>
      <c r="B131" s="197" t="s">
        <v>227</v>
      </c>
      <c r="C131" s="198"/>
      <c r="D131" s="205" t="s">
        <v>11</v>
      </c>
      <c r="E131" s="138" t="s">
        <v>8</v>
      </c>
      <c r="F131" s="14"/>
      <c r="G131" s="25"/>
      <c r="H131" s="16">
        <v>118812</v>
      </c>
      <c r="I131" s="16">
        <f t="shared" si="6"/>
        <v>142574.39999999999</v>
      </c>
      <c r="J131" s="146"/>
      <c r="K131" s="146"/>
      <c r="L131" s="163"/>
      <c r="M131" s="161"/>
      <c r="N131" s="232"/>
    </row>
    <row r="132" spans="1:14" s="2" customFormat="1" ht="24" customHeight="1">
      <c r="A132" s="346"/>
      <c r="B132" s="199"/>
      <c r="C132" s="200"/>
      <c r="D132" s="206"/>
      <c r="E132" s="138" t="s">
        <v>9</v>
      </c>
      <c r="F132" s="14"/>
      <c r="G132" s="25"/>
      <c r="H132" s="16">
        <v>130184</v>
      </c>
      <c r="I132" s="16">
        <f t="shared" si="6"/>
        <v>156220.79999999999</v>
      </c>
      <c r="J132" s="146"/>
      <c r="K132" s="146"/>
      <c r="L132" s="163"/>
      <c r="M132" s="161"/>
      <c r="N132" s="232"/>
    </row>
    <row r="133" spans="1:14" s="2" customFormat="1" ht="21" customHeight="1">
      <c r="A133" s="346"/>
      <c r="B133" s="201" t="s">
        <v>236</v>
      </c>
      <c r="C133" s="202"/>
      <c r="D133" s="211" t="s">
        <v>11</v>
      </c>
      <c r="E133" s="46" t="s">
        <v>8</v>
      </c>
      <c r="F133" s="14"/>
      <c r="G133" s="25"/>
      <c r="H133" s="16"/>
      <c r="I133" s="16"/>
      <c r="J133" s="146">
        <v>9540</v>
      </c>
      <c r="K133" s="146">
        <f t="shared" ref="K133:K136" si="7">J133*1.2</f>
        <v>11448</v>
      </c>
      <c r="L133" s="163">
        <v>9540</v>
      </c>
      <c r="M133" s="163">
        <f t="shared" ref="M133:M136" si="8">L133*1.2</f>
        <v>11448</v>
      </c>
      <c r="N133" s="232"/>
    </row>
    <row r="134" spans="1:14" s="2" customFormat="1" ht="18" customHeight="1">
      <c r="A134" s="346"/>
      <c r="B134" s="203"/>
      <c r="C134" s="204"/>
      <c r="D134" s="212"/>
      <c r="E134" s="46" t="s">
        <v>9</v>
      </c>
      <c r="F134" s="14"/>
      <c r="G134" s="25"/>
      <c r="H134" s="16"/>
      <c r="I134" s="16"/>
      <c r="J134" s="146">
        <v>12084</v>
      </c>
      <c r="K134" s="146">
        <f t="shared" si="7"/>
        <v>14500.8</v>
      </c>
      <c r="L134" s="163">
        <v>12084</v>
      </c>
      <c r="M134" s="163">
        <f t="shared" si="8"/>
        <v>14500.8</v>
      </c>
      <c r="N134" s="232"/>
    </row>
    <row r="135" spans="1:14" s="2" customFormat="1" ht="16.149999999999999" customHeight="1">
      <c r="A135" s="346"/>
      <c r="B135" s="201" t="s">
        <v>237</v>
      </c>
      <c r="C135" s="202"/>
      <c r="D135" s="205" t="s">
        <v>11</v>
      </c>
      <c r="E135" s="46" t="s">
        <v>8</v>
      </c>
      <c r="F135" s="14"/>
      <c r="G135" s="25"/>
      <c r="H135" s="16"/>
      <c r="I135" s="16"/>
      <c r="J135" s="146">
        <v>18126</v>
      </c>
      <c r="K135" s="146">
        <f t="shared" si="7"/>
        <v>21751.200000000001</v>
      </c>
      <c r="L135" s="163">
        <v>18126</v>
      </c>
      <c r="M135" s="163">
        <f t="shared" si="8"/>
        <v>21751.200000000001</v>
      </c>
      <c r="N135" s="232"/>
    </row>
    <row r="136" spans="1:14" s="2" customFormat="1" ht="14.45" customHeight="1">
      <c r="A136" s="346"/>
      <c r="B136" s="203"/>
      <c r="C136" s="204"/>
      <c r="D136" s="206"/>
      <c r="E136" s="46" t="s">
        <v>9</v>
      </c>
      <c r="F136" s="14"/>
      <c r="G136" s="25"/>
      <c r="H136" s="16"/>
      <c r="I136" s="16"/>
      <c r="J136" s="146">
        <v>21083</v>
      </c>
      <c r="K136" s="146">
        <f t="shared" si="7"/>
        <v>25299.599999999999</v>
      </c>
      <c r="L136" s="163">
        <v>21083</v>
      </c>
      <c r="M136" s="163">
        <f t="shared" si="8"/>
        <v>25299.599999999999</v>
      </c>
      <c r="N136" s="232"/>
    </row>
    <row r="137" spans="1:14" s="2" customFormat="1" ht="18.600000000000001" customHeight="1">
      <c r="A137" s="346"/>
      <c r="B137" s="201" t="s">
        <v>238</v>
      </c>
      <c r="C137" s="202"/>
      <c r="D137" s="205" t="s">
        <v>11</v>
      </c>
      <c r="E137" s="46" t="s">
        <v>8</v>
      </c>
      <c r="F137" s="14"/>
      <c r="G137" s="25"/>
      <c r="H137" s="16"/>
      <c r="I137" s="16"/>
      <c r="J137" s="146">
        <v>22578</v>
      </c>
      <c r="K137" s="146">
        <f>J137*1.2</f>
        <v>27093.599999999999</v>
      </c>
      <c r="L137" s="163">
        <v>22578</v>
      </c>
      <c r="M137" s="163">
        <f>L137*1.2</f>
        <v>27093.599999999999</v>
      </c>
      <c r="N137" s="232"/>
    </row>
    <row r="138" spans="1:14" s="2" customFormat="1" ht="16.149999999999999" customHeight="1">
      <c r="A138" s="346"/>
      <c r="B138" s="203"/>
      <c r="C138" s="204"/>
      <c r="D138" s="206"/>
      <c r="E138" s="46" t="s">
        <v>9</v>
      </c>
      <c r="F138" s="14"/>
      <c r="G138" s="25"/>
      <c r="H138" s="16"/>
      <c r="I138" s="16"/>
      <c r="J138" s="146">
        <v>26241</v>
      </c>
      <c r="K138" s="146">
        <f t="shared" ref="K138:K148" si="9">J138*1.2</f>
        <v>31489.199999999997</v>
      </c>
      <c r="L138" s="163">
        <v>26241</v>
      </c>
      <c r="M138" s="163">
        <f t="shared" ref="M138:M148" si="10">L138*1.2</f>
        <v>31489.199999999997</v>
      </c>
      <c r="N138" s="232"/>
    </row>
    <row r="139" spans="1:14" s="2" customFormat="1" ht="16.149999999999999" customHeight="1">
      <c r="A139" s="346"/>
      <c r="B139" s="201" t="s">
        <v>239</v>
      </c>
      <c r="C139" s="202"/>
      <c r="D139" s="205" t="s">
        <v>11</v>
      </c>
      <c r="E139" s="46" t="s">
        <v>8</v>
      </c>
      <c r="F139" s="14"/>
      <c r="G139" s="25"/>
      <c r="H139" s="16"/>
      <c r="I139" s="16"/>
      <c r="J139" s="146">
        <v>29574</v>
      </c>
      <c r="K139" s="146">
        <f t="shared" si="9"/>
        <v>35488.799999999996</v>
      </c>
      <c r="L139" s="163">
        <v>29574</v>
      </c>
      <c r="M139" s="163">
        <f t="shared" si="10"/>
        <v>35488.799999999996</v>
      </c>
      <c r="N139" s="232"/>
    </row>
    <row r="140" spans="1:14" s="2" customFormat="1" ht="19.899999999999999" customHeight="1">
      <c r="A140" s="346"/>
      <c r="B140" s="203"/>
      <c r="C140" s="204"/>
      <c r="D140" s="206"/>
      <c r="E140" s="46" t="s">
        <v>9</v>
      </c>
      <c r="F140" s="14"/>
      <c r="G140" s="25"/>
      <c r="H140" s="16"/>
      <c r="I140" s="16"/>
      <c r="J140" s="146">
        <v>33199</v>
      </c>
      <c r="K140" s="146">
        <f t="shared" si="9"/>
        <v>39838.799999999996</v>
      </c>
      <c r="L140" s="163">
        <v>33199</v>
      </c>
      <c r="M140" s="163">
        <f t="shared" si="10"/>
        <v>39838.799999999996</v>
      </c>
      <c r="N140" s="232"/>
    </row>
    <row r="141" spans="1:14" s="2" customFormat="1" ht="16.899999999999999" customHeight="1">
      <c r="A141" s="346"/>
      <c r="B141" s="201" t="s">
        <v>240</v>
      </c>
      <c r="C141" s="202"/>
      <c r="D141" s="205" t="s">
        <v>11</v>
      </c>
      <c r="E141" s="46" t="s">
        <v>8</v>
      </c>
      <c r="F141" s="14"/>
      <c r="G141" s="25"/>
      <c r="H141" s="16"/>
      <c r="I141" s="16"/>
      <c r="J141" s="146">
        <v>32945</v>
      </c>
      <c r="K141" s="146">
        <f t="shared" si="9"/>
        <v>39534</v>
      </c>
      <c r="L141" s="163">
        <v>32945</v>
      </c>
      <c r="M141" s="163">
        <f t="shared" si="10"/>
        <v>39534</v>
      </c>
      <c r="N141" s="232"/>
    </row>
    <row r="142" spans="1:14" s="2" customFormat="1" ht="16.899999999999999" customHeight="1">
      <c r="A142" s="346"/>
      <c r="B142" s="203"/>
      <c r="C142" s="204"/>
      <c r="D142" s="206"/>
      <c r="E142" s="46" t="s">
        <v>9</v>
      </c>
      <c r="F142" s="14"/>
      <c r="G142" s="25"/>
      <c r="H142" s="16"/>
      <c r="I142" s="16"/>
      <c r="J142" s="146">
        <v>36125</v>
      </c>
      <c r="K142" s="146">
        <f t="shared" si="9"/>
        <v>43350</v>
      </c>
      <c r="L142" s="163">
        <v>36125</v>
      </c>
      <c r="M142" s="163">
        <f t="shared" si="10"/>
        <v>43350</v>
      </c>
      <c r="N142" s="232"/>
    </row>
    <row r="143" spans="1:14" s="2" customFormat="1" ht="16.899999999999999" customHeight="1">
      <c r="A143" s="346"/>
      <c r="B143" s="201" t="s">
        <v>241</v>
      </c>
      <c r="C143" s="202"/>
      <c r="D143" s="205" t="s">
        <v>11</v>
      </c>
      <c r="E143" s="135" t="s">
        <v>8</v>
      </c>
      <c r="F143" s="14"/>
      <c r="G143" s="25"/>
      <c r="H143" s="16"/>
      <c r="I143" s="16"/>
      <c r="J143" s="146">
        <v>58512</v>
      </c>
      <c r="K143" s="146">
        <f t="shared" si="9"/>
        <v>70214.399999999994</v>
      </c>
      <c r="L143" s="163">
        <v>58512</v>
      </c>
      <c r="M143" s="163">
        <f t="shared" si="10"/>
        <v>70214.399999999994</v>
      </c>
      <c r="N143" s="232"/>
    </row>
    <row r="144" spans="1:14" s="2" customFormat="1" ht="16.899999999999999" customHeight="1">
      <c r="A144" s="346"/>
      <c r="B144" s="203"/>
      <c r="C144" s="204"/>
      <c r="D144" s="206"/>
      <c r="E144" s="135" t="s">
        <v>9</v>
      </c>
      <c r="F144" s="14"/>
      <c r="G144" s="25"/>
      <c r="H144" s="16"/>
      <c r="I144" s="16"/>
      <c r="J144" s="146">
        <v>62200</v>
      </c>
      <c r="K144" s="146">
        <f t="shared" si="9"/>
        <v>74640</v>
      </c>
      <c r="L144" s="163">
        <v>62200</v>
      </c>
      <c r="M144" s="163">
        <f t="shared" si="10"/>
        <v>74640</v>
      </c>
      <c r="N144" s="232"/>
    </row>
    <row r="145" spans="1:14" s="2" customFormat="1" ht="16.899999999999999" customHeight="1">
      <c r="A145" s="346"/>
      <c r="B145" s="201" t="s">
        <v>242</v>
      </c>
      <c r="C145" s="202"/>
      <c r="D145" s="205" t="s">
        <v>11</v>
      </c>
      <c r="E145" s="142" t="s">
        <v>8</v>
      </c>
      <c r="F145" s="14"/>
      <c r="G145" s="25"/>
      <c r="H145" s="16"/>
      <c r="I145" s="16"/>
      <c r="J145" s="146">
        <v>66462</v>
      </c>
      <c r="K145" s="146">
        <f t="shared" si="9"/>
        <v>79754.399999999994</v>
      </c>
      <c r="L145" s="163">
        <v>66462</v>
      </c>
      <c r="M145" s="163">
        <f t="shared" ref="M145:M146" si="11">L145*1.2</f>
        <v>79754.399999999994</v>
      </c>
      <c r="N145" s="232"/>
    </row>
    <row r="146" spans="1:14" s="2" customFormat="1" ht="16.899999999999999" customHeight="1">
      <c r="A146" s="346"/>
      <c r="B146" s="203"/>
      <c r="C146" s="204"/>
      <c r="D146" s="206"/>
      <c r="E146" s="142" t="s">
        <v>9</v>
      </c>
      <c r="F146" s="14"/>
      <c r="G146" s="25"/>
      <c r="H146" s="16"/>
      <c r="I146" s="16"/>
      <c r="J146" s="146">
        <v>71232</v>
      </c>
      <c r="K146" s="146">
        <f t="shared" si="9"/>
        <v>85478.399999999994</v>
      </c>
      <c r="L146" s="163">
        <v>71232</v>
      </c>
      <c r="M146" s="163">
        <f t="shared" si="11"/>
        <v>85478.399999999994</v>
      </c>
      <c r="N146" s="232"/>
    </row>
    <row r="147" spans="1:14" s="2" customFormat="1" ht="13.9" customHeight="1">
      <c r="A147" s="346"/>
      <c r="B147" s="201" t="s">
        <v>250</v>
      </c>
      <c r="C147" s="202"/>
      <c r="D147" s="205" t="s">
        <v>11</v>
      </c>
      <c r="E147" s="46" t="s">
        <v>8</v>
      </c>
      <c r="F147" s="14"/>
      <c r="G147" s="25"/>
      <c r="H147" s="16"/>
      <c r="I147" s="16"/>
      <c r="J147" s="146">
        <v>69960</v>
      </c>
      <c r="K147" s="146">
        <f t="shared" si="9"/>
        <v>83952</v>
      </c>
      <c r="L147" s="163">
        <v>69960</v>
      </c>
      <c r="M147" s="163">
        <f t="shared" si="10"/>
        <v>83952</v>
      </c>
      <c r="N147" s="232"/>
    </row>
    <row r="148" spans="1:14" s="2" customFormat="1" ht="19.899999999999999" customHeight="1">
      <c r="A148" s="346"/>
      <c r="B148" s="203"/>
      <c r="C148" s="204"/>
      <c r="D148" s="206"/>
      <c r="E148" s="46" t="s">
        <v>9</v>
      </c>
      <c r="F148" s="14"/>
      <c r="G148" s="25"/>
      <c r="H148" s="16"/>
      <c r="I148" s="16"/>
      <c r="J148" s="146">
        <v>76320</v>
      </c>
      <c r="K148" s="146">
        <f t="shared" si="9"/>
        <v>91584</v>
      </c>
      <c r="L148" s="163">
        <v>76320</v>
      </c>
      <c r="M148" s="163">
        <f t="shared" si="10"/>
        <v>91584</v>
      </c>
      <c r="N148" s="232"/>
    </row>
    <row r="149" spans="1:14" s="2" customFormat="1" ht="22.5" customHeight="1">
      <c r="A149" s="217" t="s">
        <v>23</v>
      </c>
      <c r="B149" s="197" t="s">
        <v>24</v>
      </c>
      <c r="C149" s="198"/>
      <c r="D149" s="249" t="s">
        <v>11</v>
      </c>
      <c r="E149" s="46" t="s">
        <v>10</v>
      </c>
      <c r="F149" s="220" t="s">
        <v>12</v>
      </c>
      <c r="G149" s="221"/>
      <c r="H149" s="221"/>
      <c r="I149" s="221"/>
      <c r="J149" s="221"/>
      <c r="K149" s="221"/>
      <c r="L149" s="221"/>
      <c r="M149" s="222"/>
      <c r="N149" s="100"/>
    </row>
    <row r="150" spans="1:14" s="2" customFormat="1" ht="22.5" customHeight="1">
      <c r="A150" s="233"/>
      <c r="B150" s="331"/>
      <c r="C150" s="332"/>
      <c r="D150" s="249"/>
      <c r="E150" s="46" t="s">
        <v>9</v>
      </c>
      <c r="F150" s="220" t="s">
        <v>12</v>
      </c>
      <c r="G150" s="221"/>
      <c r="H150" s="221"/>
      <c r="I150" s="221"/>
      <c r="J150" s="221"/>
      <c r="K150" s="221"/>
      <c r="L150" s="221"/>
      <c r="M150" s="222"/>
      <c r="N150" s="100"/>
    </row>
    <row r="151" spans="1:14" s="2" customFormat="1" ht="22.5" customHeight="1">
      <c r="A151" s="218"/>
      <c r="B151" s="199"/>
      <c r="C151" s="200"/>
      <c r="D151" s="47" t="s">
        <v>14</v>
      </c>
      <c r="E151" s="46"/>
      <c r="F151" s="220" t="s">
        <v>12</v>
      </c>
      <c r="G151" s="221"/>
      <c r="H151" s="221"/>
      <c r="I151" s="221"/>
      <c r="J151" s="221"/>
      <c r="K151" s="221"/>
      <c r="L151" s="221"/>
      <c r="M151" s="222"/>
      <c r="N151" s="100"/>
    </row>
    <row r="152" spans="1:14" s="2" customFormat="1" ht="22.5" customHeight="1">
      <c r="A152" s="239" t="s">
        <v>59</v>
      </c>
      <c r="B152" s="314" t="s">
        <v>73</v>
      </c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6"/>
    </row>
    <row r="153" spans="1:14" s="2" customFormat="1" ht="15.6" customHeight="1">
      <c r="A153" s="240"/>
      <c r="B153" s="197" t="s">
        <v>275</v>
      </c>
      <c r="C153" s="198"/>
      <c r="D153" s="333" t="s">
        <v>127</v>
      </c>
      <c r="E153" s="197" t="s">
        <v>125</v>
      </c>
      <c r="F153" s="14">
        <v>2600</v>
      </c>
      <c r="G153" s="25">
        <f>F153*1.2</f>
        <v>3120</v>
      </c>
      <c r="H153" s="16">
        <v>2150</v>
      </c>
      <c r="I153" s="16">
        <f>H153*1.2</f>
        <v>2580</v>
      </c>
      <c r="J153" s="146">
        <v>2832</v>
      </c>
      <c r="K153" s="146">
        <f>J153*1.2</f>
        <v>3398.4</v>
      </c>
      <c r="L153" s="158">
        <v>2832</v>
      </c>
      <c r="M153" s="158">
        <f>L153*1.2</f>
        <v>3398.4</v>
      </c>
      <c r="N153" s="100" t="s">
        <v>67</v>
      </c>
    </row>
    <row r="154" spans="1:14" s="2" customFormat="1" ht="16.149999999999999" customHeight="1">
      <c r="A154" s="240"/>
      <c r="B154" s="331"/>
      <c r="C154" s="332"/>
      <c r="D154" s="334"/>
      <c r="E154" s="199"/>
      <c r="F154" s="14">
        <v>4602</v>
      </c>
      <c r="G154" s="25">
        <f t="shared" ref="G154:G158" si="12">F154*1.2</f>
        <v>5522.4</v>
      </c>
      <c r="H154" s="16">
        <v>6548</v>
      </c>
      <c r="I154" s="16">
        <f t="shared" ref="I154:I158" si="13">H154*1.2</f>
        <v>7857.5999999999995</v>
      </c>
      <c r="J154" s="146">
        <v>6896</v>
      </c>
      <c r="K154" s="146">
        <f t="shared" ref="K154:M158" si="14">J154*1.2</f>
        <v>8275.1999999999989</v>
      </c>
      <c r="L154" s="158">
        <v>6896</v>
      </c>
      <c r="M154" s="158">
        <f t="shared" si="14"/>
        <v>8275.1999999999989</v>
      </c>
      <c r="N154" s="100" t="s">
        <v>66</v>
      </c>
    </row>
    <row r="155" spans="1:14" s="2" customFormat="1" ht="18.600000000000001" customHeight="1">
      <c r="A155" s="240"/>
      <c r="B155" s="331"/>
      <c r="C155" s="332"/>
      <c r="D155" s="335"/>
      <c r="E155" s="45" t="s">
        <v>126</v>
      </c>
      <c r="F155" s="14">
        <v>4602</v>
      </c>
      <c r="G155" s="25">
        <f t="shared" si="12"/>
        <v>5522.4</v>
      </c>
      <c r="H155" s="16">
        <v>6548</v>
      </c>
      <c r="I155" s="16">
        <f t="shared" si="13"/>
        <v>7857.5999999999995</v>
      </c>
      <c r="J155" s="146">
        <v>6896</v>
      </c>
      <c r="K155" s="146">
        <f t="shared" si="14"/>
        <v>8275.1999999999989</v>
      </c>
      <c r="L155" s="158">
        <v>6896</v>
      </c>
      <c r="M155" s="158">
        <f t="shared" si="14"/>
        <v>8275.1999999999989</v>
      </c>
      <c r="N155" s="101"/>
    </row>
    <row r="156" spans="1:14" s="2" customFormat="1" ht="15.6" customHeight="1">
      <c r="A156" s="240"/>
      <c r="B156" s="331"/>
      <c r="C156" s="332"/>
      <c r="D156" s="249" t="s">
        <v>128</v>
      </c>
      <c r="E156" s="248" t="s">
        <v>10</v>
      </c>
      <c r="F156" s="14">
        <v>4550</v>
      </c>
      <c r="G156" s="25">
        <f t="shared" si="12"/>
        <v>5460</v>
      </c>
      <c r="H156" s="16">
        <v>3762</v>
      </c>
      <c r="I156" s="16">
        <f t="shared" si="13"/>
        <v>4514.3999999999996</v>
      </c>
      <c r="J156" s="146">
        <v>4676</v>
      </c>
      <c r="K156" s="146">
        <f t="shared" si="14"/>
        <v>5611.2</v>
      </c>
      <c r="L156" s="158">
        <v>4676</v>
      </c>
      <c r="M156" s="158">
        <f t="shared" si="14"/>
        <v>5611.2</v>
      </c>
      <c r="N156" s="100" t="s">
        <v>67</v>
      </c>
    </row>
    <row r="157" spans="1:14" s="2" customFormat="1" ht="16.899999999999999" customHeight="1">
      <c r="A157" s="240"/>
      <c r="B157" s="331"/>
      <c r="C157" s="332"/>
      <c r="D157" s="249"/>
      <c r="E157" s="248"/>
      <c r="F157" s="14">
        <v>6552</v>
      </c>
      <c r="G157" s="25">
        <f t="shared" si="12"/>
        <v>7862.4</v>
      </c>
      <c r="H157" s="16">
        <v>8160</v>
      </c>
      <c r="I157" s="16">
        <f t="shared" si="13"/>
        <v>9792</v>
      </c>
      <c r="J157" s="146">
        <v>8740</v>
      </c>
      <c r="K157" s="146">
        <f t="shared" si="14"/>
        <v>10488</v>
      </c>
      <c r="L157" s="158">
        <v>8740</v>
      </c>
      <c r="M157" s="158">
        <f t="shared" si="14"/>
        <v>10488</v>
      </c>
      <c r="N157" s="100" t="s">
        <v>66</v>
      </c>
    </row>
    <row r="158" spans="1:14" s="2" customFormat="1" ht="16.899999999999999" customHeight="1">
      <c r="A158" s="241"/>
      <c r="B158" s="199"/>
      <c r="C158" s="200"/>
      <c r="D158" s="249"/>
      <c r="E158" s="46" t="s">
        <v>9</v>
      </c>
      <c r="F158" s="14">
        <v>8054</v>
      </c>
      <c r="G158" s="25">
        <f t="shared" si="12"/>
        <v>9664.7999999999993</v>
      </c>
      <c r="H158" s="16">
        <v>11260</v>
      </c>
      <c r="I158" s="16">
        <f t="shared" si="13"/>
        <v>13512</v>
      </c>
      <c r="J158" s="146">
        <v>11390</v>
      </c>
      <c r="K158" s="146">
        <f t="shared" si="14"/>
        <v>13668</v>
      </c>
      <c r="L158" s="158">
        <v>11390</v>
      </c>
      <c r="M158" s="158">
        <f t="shared" si="14"/>
        <v>13668</v>
      </c>
      <c r="N158" s="100"/>
    </row>
    <row r="159" spans="1:14" s="2" customFormat="1" ht="22.5" customHeight="1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3"/>
    </row>
    <row r="160" spans="1:14" s="2" customFormat="1" ht="22.5" customHeight="1">
      <c r="A160" s="36"/>
      <c r="B160" s="223" t="s">
        <v>25</v>
      </c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5"/>
    </row>
    <row r="161" spans="1:14" s="2" customFormat="1" ht="22.5" customHeight="1">
      <c r="A161" s="217" t="s">
        <v>26</v>
      </c>
      <c r="B161" s="325" t="s">
        <v>57</v>
      </c>
      <c r="C161" s="326"/>
      <c r="D161" s="53" t="s">
        <v>11</v>
      </c>
      <c r="E161" s="52" t="s">
        <v>10</v>
      </c>
      <c r="F161" s="220" t="s">
        <v>12</v>
      </c>
      <c r="G161" s="221"/>
      <c r="H161" s="221"/>
      <c r="I161" s="221"/>
      <c r="J161" s="221"/>
      <c r="K161" s="221"/>
      <c r="L161" s="221"/>
      <c r="M161" s="222"/>
      <c r="N161" s="100"/>
    </row>
    <row r="162" spans="1:14" s="2" customFormat="1" ht="22.5" customHeight="1">
      <c r="A162" s="233"/>
      <c r="B162" s="327"/>
      <c r="C162" s="328"/>
      <c r="D162" s="53" t="s">
        <v>11</v>
      </c>
      <c r="E162" s="52" t="s">
        <v>9</v>
      </c>
      <c r="F162" s="220" t="s">
        <v>12</v>
      </c>
      <c r="G162" s="221"/>
      <c r="H162" s="221"/>
      <c r="I162" s="221"/>
      <c r="J162" s="221"/>
      <c r="K162" s="221"/>
      <c r="L162" s="221"/>
      <c r="M162" s="222"/>
      <c r="N162" s="100"/>
    </row>
    <row r="163" spans="1:14" s="2" customFormat="1" ht="22.5" customHeight="1">
      <c r="A163" s="218"/>
      <c r="B163" s="329"/>
      <c r="C163" s="330"/>
      <c r="D163" s="54" t="s">
        <v>14</v>
      </c>
      <c r="E163" s="22"/>
      <c r="F163" s="220" t="s">
        <v>12</v>
      </c>
      <c r="G163" s="221"/>
      <c r="H163" s="221"/>
      <c r="I163" s="221"/>
      <c r="J163" s="221"/>
      <c r="K163" s="221"/>
      <c r="L163" s="221"/>
      <c r="M163" s="222"/>
      <c r="N163" s="102"/>
    </row>
    <row r="164" spans="1:14" s="2" customFormat="1" ht="36.75" customHeight="1">
      <c r="A164" s="217" t="s">
        <v>27</v>
      </c>
      <c r="B164" s="226" t="s">
        <v>28</v>
      </c>
      <c r="C164" s="227"/>
      <c r="D164" s="87" t="s">
        <v>64</v>
      </c>
      <c r="E164" s="22"/>
      <c r="F164" s="15"/>
      <c r="G164" s="15"/>
      <c r="H164" s="11"/>
      <c r="I164" s="11"/>
      <c r="J164" s="147">
        <v>6640</v>
      </c>
      <c r="K164" s="147">
        <f>J164*1.2</f>
        <v>7968</v>
      </c>
      <c r="L164" s="159">
        <v>6640</v>
      </c>
      <c r="M164" s="159">
        <f>L164*1.2</f>
        <v>7968</v>
      </c>
      <c r="N164" s="102" t="s">
        <v>202</v>
      </c>
    </row>
    <row r="165" spans="1:14" s="2" customFormat="1" ht="49.5" customHeight="1">
      <c r="A165" s="233"/>
      <c r="B165" s="228"/>
      <c r="C165" s="229"/>
      <c r="D165" s="152"/>
      <c r="E165" s="22"/>
      <c r="F165" s="164"/>
      <c r="G165" s="165"/>
      <c r="H165" s="166"/>
      <c r="I165" s="166"/>
      <c r="J165" s="167">
        <v>3068</v>
      </c>
      <c r="K165" s="167">
        <f>J165*1.2</f>
        <v>3681.6</v>
      </c>
      <c r="L165" s="193"/>
      <c r="M165" s="159"/>
      <c r="N165" s="168" t="s">
        <v>262</v>
      </c>
    </row>
    <row r="166" spans="1:14" s="2" customFormat="1" ht="36.75" customHeight="1">
      <c r="A166" s="233"/>
      <c r="B166" s="228"/>
      <c r="C166" s="229"/>
      <c r="D166" s="207" t="s">
        <v>228</v>
      </c>
      <c r="E166" s="16" t="s">
        <v>10</v>
      </c>
      <c r="F166" s="81">
        <v>300</v>
      </c>
      <c r="G166" s="26">
        <f>F166*1.2</f>
        <v>360</v>
      </c>
      <c r="H166" s="80">
        <v>300</v>
      </c>
      <c r="I166" s="80">
        <f t="shared" ref="I166:I167" si="15">H166*1.2</f>
        <v>360</v>
      </c>
      <c r="J166" s="167">
        <v>300</v>
      </c>
      <c r="K166" s="178">
        <f t="shared" ref="K166:K172" si="16">J166*1.2</f>
        <v>360</v>
      </c>
      <c r="L166" s="193">
        <v>300</v>
      </c>
      <c r="M166" s="194">
        <f t="shared" ref="M166:M167" si="17">L166*1.2</f>
        <v>360</v>
      </c>
      <c r="N166" s="119" t="s">
        <v>230</v>
      </c>
    </row>
    <row r="167" spans="1:14" s="2" customFormat="1" ht="36.75" customHeight="1">
      <c r="A167" s="233"/>
      <c r="B167" s="228"/>
      <c r="C167" s="229"/>
      <c r="D167" s="208"/>
      <c r="E167" s="138" t="s">
        <v>9</v>
      </c>
      <c r="F167" s="14">
        <v>500</v>
      </c>
      <c r="G167" s="26">
        <f t="shared" ref="G167" si="18">F167*1.2</f>
        <v>600</v>
      </c>
      <c r="H167" s="16">
        <v>500</v>
      </c>
      <c r="I167" s="80">
        <f t="shared" si="15"/>
        <v>600</v>
      </c>
      <c r="J167" s="147">
        <v>500</v>
      </c>
      <c r="K167" s="178">
        <f t="shared" si="16"/>
        <v>600</v>
      </c>
      <c r="L167" s="159">
        <v>500</v>
      </c>
      <c r="M167" s="194">
        <f t="shared" si="17"/>
        <v>600</v>
      </c>
      <c r="N167" s="119" t="s">
        <v>230</v>
      </c>
    </row>
    <row r="168" spans="1:14" s="2" customFormat="1" ht="35.25" customHeight="1">
      <c r="A168" s="233"/>
      <c r="B168" s="228"/>
      <c r="C168" s="229"/>
      <c r="D168" s="207" t="s">
        <v>228</v>
      </c>
      <c r="E168" s="16" t="s">
        <v>10</v>
      </c>
      <c r="F168" s="81">
        <v>600</v>
      </c>
      <c r="G168" s="26">
        <f>F168*1.2</f>
        <v>720</v>
      </c>
      <c r="H168" s="80">
        <v>600</v>
      </c>
      <c r="I168" s="80">
        <f t="shared" ref="I168:I172" si="19">H168*1.2</f>
        <v>720</v>
      </c>
      <c r="J168" s="167">
        <v>600</v>
      </c>
      <c r="K168" s="178">
        <f t="shared" si="16"/>
        <v>720</v>
      </c>
      <c r="L168" s="193">
        <v>600</v>
      </c>
      <c r="M168" s="194">
        <f t="shared" ref="M168:M172" si="20">L168*1.2</f>
        <v>720</v>
      </c>
      <c r="N168" s="119" t="s">
        <v>229</v>
      </c>
    </row>
    <row r="169" spans="1:14" s="2" customFormat="1" ht="35.25" customHeight="1">
      <c r="A169" s="233"/>
      <c r="B169" s="228"/>
      <c r="C169" s="229"/>
      <c r="D169" s="257"/>
      <c r="E169" s="138" t="s">
        <v>9</v>
      </c>
      <c r="F169" s="14">
        <v>750</v>
      </c>
      <c r="G169" s="26">
        <f t="shared" ref="G169" si="21">F169*1.2</f>
        <v>900</v>
      </c>
      <c r="H169" s="16">
        <v>750</v>
      </c>
      <c r="I169" s="80">
        <f t="shared" ref="I169" si="22">H169*1.2</f>
        <v>900</v>
      </c>
      <c r="J169" s="147">
        <v>750</v>
      </c>
      <c r="K169" s="178">
        <f t="shared" si="16"/>
        <v>900</v>
      </c>
      <c r="L169" s="159">
        <v>750</v>
      </c>
      <c r="M169" s="194">
        <f t="shared" ref="M169" si="23">L169*1.2</f>
        <v>900</v>
      </c>
      <c r="N169" s="119" t="s">
        <v>229</v>
      </c>
    </row>
    <row r="170" spans="1:14" s="2" customFormat="1" ht="43.5" customHeight="1">
      <c r="A170" s="233"/>
      <c r="B170" s="228"/>
      <c r="C170" s="229"/>
      <c r="D170" s="208"/>
      <c r="E170" s="138" t="s">
        <v>122</v>
      </c>
      <c r="F170" s="14">
        <v>1000</v>
      </c>
      <c r="G170" s="26">
        <f t="shared" ref="G170:G172" si="24">F170*1.2</f>
        <v>1200</v>
      </c>
      <c r="H170" s="16">
        <v>1000</v>
      </c>
      <c r="I170" s="80">
        <f t="shared" si="19"/>
        <v>1200</v>
      </c>
      <c r="J170" s="147">
        <v>1000</v>
      </c>
      <c r="K170" s="178">
        <f t="shared" si="16"/>
        <v>1200</v>
      </c>
      <c r="L170" s="159">
        <v>1000</v>
      </c>
      <c r="M170" s="194">
        <f t="shared" si="20"/>
        <v>1200</v>
      </c>
      <c r="N170" s="119" t="s">
        <v>231</v>
      </c>
    </row>
    <row r="171" spans="1:14" s="2" customFormat="1" ht="42" customHeight="1">
      <c r="A171" s="233"/>
      <c r="B171" s="228"/>
      <c r="C171" s="229"/>
      <c r="D171" s="207" t="s">
        <v>64</v>
      </c>
      <c r="E171" s="56" t="s">
        <v>171</v>
      </c>
      <c r="F171" s="14">
        <v>2112</v>
      </c>
      <c r="G171" s="26">
        <f t="shared" si="24"/>
        <v>2534.4</v>
      </c>
      <c r="H171" s="16">
        <v>2112</v>
      </c>
      <c r="I171" s="80">
        <f t="shared" si="19"/>
        <v>2534.4</v>
      </c>
      <c r="J171" s="147">
        <v>2112</v>
      </c>
      <c r="K171" s="178">
        <f t="shared" si="16"/>
        <v>2534.4</v>
      </c>
      <c r="L171" s="159">
        <v>2112</v>
      </c>
      <c r="M171" s="194">
        <f t="shared" si="20"/>
        <v>2534.4</v>
      </c>
      <c r="N171" s="119" t="s">
        <v>203</v>
      </c>
    </row>
    <row r="172" spans="1:14" s="2" customFormat="1" ht="36.75" customHeight="1">
      <c r="A172" s="218"/>
      <c r="B172" s="230"/>
      <c r="C172" s="231"/>
      <c r="D172" s="208"/>
      <c r="E172" s="16" t="s">
        <v>172</v>
      </c>
      <c r="F172" s="14">
        <v>3168</v>
      </c>
      <c r="G172" s="26">
        <f t="shared" si="24"/>
        <v>3801.6</v>
      </c>
      <c r="H172" s="16">
        <v>3168</v>
      </c>
      <c r="I172" s="80">
        <f t="shared" si="19"/>
        <v>3801.6</v>
      </c>
      <c r="J172" s="147">
        <v>3168</v>
      </c>
      <c r="K172" s="178">
        <f t="shared" si="16"/>
        <v>3801.6</v>
      </c>
      <c r="L172" s="159">
        <v>3168</v>
      </c>
      <c r="M172" s="194">
        <f t="shared" si="20"/>
        <v>3801.6</v>
      </c>
      <c r="N172" s="108" t="s">
        <v>167</v>
      </c>
    </row>
    <row r="173" spans="1:14" s="2" customFormat="1" ht="18" customHeight="1">
      <c r="A173" s="48"/>
      <c r="B173" s="309" t="s">
        <v>29</v>
      </c>
      <c r="C173" s="310"/>
      <c r="D173" s="310"/>
      <c r="E173" s="310"/>
      <c r="F173" s="310"/>
      <c r="G173" s="310"/>
      <c r="H173" s="310"/>
      <c r="I173" s="310"/>
      <c r="J173" s="310"/>
      <c r="K173" s="310"/>
      <c r="L173" s="310"/>
      <c r="M173" s="310"/>
      <c r="N173" s="311"/>
    </row>
    <row r="174" spans="1:14" s="2" customFormat="1" ht="16.149999999999999" customHeight="1">
      <c r="A174" s="319" t="s">
        <v>30</v>
      </c>
      <c r="B174" s="322" t="s">
        <v>74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104"/>
    </row>
    <row r="175" spans="1:14" s="2" customFormat="1" ht="34.15" customHeight="1">
      <c r="A175" s="320"/>
      <c r="B175" s="258" t="s">
        <v>158</v>
      </c>
      <c r="C175" s="259"/>
      <c r="D175" s="47" t="s">
        <v>121</v>
      </c>
      <c r="E175" s="35" t="s">
        <v>160</v>
      </c>
      <c r="F175" s="14">
        <v>1300</v>
      </c>
      <c r="G175" s="25">
        <f>F175*1.2</f>
        <v>1560</v>
      </c>
      <c r="H175" s="16">
        <v>1075</v>
      </c>
      <c r="I175" s="16">
        <f>H175*1.2</f>
        <v>1290</v>
      </c>
      <c r="J175" s="146">
        <v>1416</v>
      </c>
      <c r="K175" s="146">
        <f>J175*1.2</f>
        <v>1699.2</v>
      </c>
      <c r="L175" s="158">
        <v>1416</v>
      </c>
      <c r="M175" s="158">
        <f>L175*1.2</f>
        <v>1699.2</v>
      </c>
      <c r="N175" s="105"/>
    </row>
    <row r="176" spans="1:14" s="2" customFormat="1" ht="45" customHeight="1">
      <c r="A176" s="320"/>
      <c r="B176" s="260"/>
      <c r="C176" s="261"/>
      <c r="D176" s="47" t="s">
        <v>121</v>
      </c>
      <c r="E176" s="35" t="s">
        <v>161</v>
      </c>
      <c r="F176" s="14">
        <v>2301</v>
      </c>
      <c r="G176" s="25">
        <f t="shared" ref="G176:G181" si="25">F176*1.2</f>
        <v>2761.2</v>
      </c>
      <c r="H176" s="16">
        <v>3274</v>
      </c>
      <c r="I176" s="16">
        <f t="shared" ref="I176:I182" si="26">H176*1.2</f>
        <v>3928.7999999999997</v>
      </c>
      <c r="J176" s="146">
        <v>3448</v>
      </c>
      <c r="K176" s="146">
        <f t="shared" ref="K176" si="27">J176*1.2</f>
        <v>4137.5999999999995</v>
      </c>
      <c r="L176" s="158">
        <v>3448</v>
      </c>
      <c r="M176" s="158">
        <f t="shared" ref="M176:M182" si="28">L176*1.2</f>
        <v>4137.5999999999995</v>
      </c>
      <c r="N176" s="106"/>
    </row>
    <row r="177" spans="1:14" s="2" customFormat="1" ht="18" customHeight="1">
      <c r="A177" s="320"/>
      <c r="B177" s="258" t="s">
        <v>159</v>
      </c>
      <c r="C177" s="259"/>
      <c r="D177" s="207" t="s">
        <v>121</v>
      </c>
      <c r="E177" s="209" t="s">
        <v>178</v>
      </c>
      <c r="F177" s="336">
        <v>975</v>
      </c>
      <c r="G177" s="336">
        <f>F177*1.2</f>
        <v>1170</v>
      </c>
      <c r="H177" s="215">
        <v>806</v>
      </c>
      <c r="I177" s="215">
        <f>H177*1.2</f>
        <v>967.19999999999993</v>
      </c>
      <c r="J177" s="338">
        <v>922</v>
      </c>
      <c r="K177" s="338">
        <f>J177*1.2</f>
        <v>1106.3999999999999</v>
      </c>
      <c r="L177" s="340">
        <v>922</v>
      </c>
      <c r="M177" s="340">
        <f>L177*1.2</f>
        <v>1106.3999999999999</v>
      </c>
      <c r="N177" s="106"/>
    </row>
    <row r="178" spans="1:14" s="2" customFormat="1" ht="34.15" customHeight="1">
      <c r="A178" s="320"/>
      <c r="B178" s="323"/>
      <c r="C178" s="324"/>
      <c r="D178" s="208"/>
      <c r="E178" s="210"/>
      <c r="F178" s="337"/>
      <c r="G178" s="337"/>
      <c r="H178" s="216"/>
      <c r="I178" s="216"/>
      <c r="J178" s="339"/>
      <c r="K178" s="339"/>
      <c r="L178" s="341"/>
      <c r="M178" s="341"/>
      <c r="N178" s="106"/>
    </row>
    <row r="179" spans="1:14" s="2" customFormat="1" ht="31.15" customHeight="1">
      <c r="A179" s="320"/>
      <c r="B179" s="260"/>
      <c r="C179" s="261"/>
      <c r="D179" s="47" t="s">
        <v>121</v>
      </c>
      <c r="E179" s="62" t="s">
        <v>179</v>
      </c>
      <c r="F179" s="14">
        <v>1726</v>
      </c>
      <c r="G179" s="25">
        <f t="shared" si="25"/>
        <v>2071.1999999999998</v>
      </c>
      <c r="H179" s="16">
        <v>2356</v>
      </c>
      <c r="I179" s="16">
        <f t="shared" si="26"/>
        <v>2827.2</v>
      </c>
      <c r="J179" s="146">
        <v>2247</v>
      </c>
      <c r="K179" s="146">
        <f t="shared" ref="K179:K182" si="29">J179*1.2</f>
        <v>2696.4</v>
      </c>
      <c r="L179" s="158">
        <v>2247</v>
      </c>
      <c r="M179" s="158">
        <f t="shared" si="28"/>
        <v>2696.4</v>
      </c>
      <c r="N179" s="106"/>
    </row>
    <row r="180" spans="1:14" s="2" customFormat="1" ht="33.6" customHeight="1">
      <c r="A180" s="320"/>
      <c r="B180" s="226" t="s">
        <v>149</v>
      </c>
      <c r="C180" s="227"/>
      <c r="D180" s="47" t="s">
        <v>121</v>
      </c>
      <c r="E180" s="35" t="s">
        <v>150</v>
      </c>
      <c r="F180" s="14">
        <v>1472</v>
      </c>
      <c r="G180" s="25">
        <f t="shared" si="25"/>
        <v>1766.3999999999999</v>
      </c>
      <c r="H180" s="16"/>
      <c r="I180" s="16"/>
      <c r="J180" s="146"/>
      <c r="K180" s="146"/>
      <c r="L180" s="158">
        <v>6630</v>
      </c>
      <c r="M180" s="158">
        <f t="shared" si="28"/>
        <v>7956</v>
      </c>
      <c r="N180" s="108" t="s">
        <v>204</v>
      </c>
    </row>
    <row r="181" spans="1:14" s="2" customFormat="1" ht="34.15" customHeight="1">
      <c r="A181" s="320"/>
      <c r="B181" s="228"/>
      <c r="C181" s="229"/>
      <c r="D181" s="47" t="s">
        <v>121</v>
      </c>
      <c r="E181" s="51" t="s">
        <v>151</v>
      </c>
      <c r="F181" s="14">
        <v>2426</v>
      </c>
      <c r="G181" s="25">
        <f t="shared" si="25"/>
        <v>2911.2</v>
      </c>
      <c r="H181" s="16"/>
      <c r="I181" s="16"/>
      <c r="J181" s="146"/>
      <c r="K181" s="146"/>
      <c r="L181" s="158">
        <v>8924</v>
      </c>
      <c r="M181" s="158">
        <f t="shared" si="28"/>
        <v>10708.8</v>
      </c>
      <c r="N181" s="108" t="s">
        <v>183</v>
      </c>
    </row>
    <row r="182" spans="1:14" s="2" customFormat="1" ht="31.9" customHeight="1">
      <c r="A182" s="321"/>
      <c r="B182" s="230"/>
      <c r="C182" s="231"/>
      <c r="D182" s="17" t="s">
        <v>60</v>
      </c>
      <c r="E182" s="57"/>
      <c r="F182" s="14">
        <v>311</v>
      </c>
      <c r="G182" s="25">
        <f>F182*1.2</f>
        <v>373.2</v>
      </c>
      <c r="H182" s="16">
        <v>371</v>
      </c>
      <c r="I182" s="16">
        <f t="shared" si="26"/>
        <v>445.2</v>
      </c>
      <c r="J182" s="147">
        <v>393</v>
      </c>
      <c r="K182" s="146">
        <f t="shared" si="29"/>
        <v>471.59999999999997</v>
      </c>
      <c r="L182" s="159">
        <v>393</v>
      </c>
      <c r="M182" s="158">
        <f t="shared" si="28"/>
        <v>471.59999999999997</v>
      </c>
      <c r="N182" s="108" t="s">
        <v>205</v>
      </c>
    </row>
    <row r="183" spans="1:14" s="2" customFormat="1" ht="24" customHeight="1">
      <c r="A183" s="67"/>
      <c r="B183" s="301" t="s">
        <v>32</v>
      </c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3"/>
      <c r="N183" s="103"/>
    </row>
    <row r="184" spans="1:14" s="2" customFormat="1" ht="30.75" customHeight="1">
      <c r="A184" s="239" t="s">
        <v>31</v>
      </c>
      <c r="B184" s="258" t="s">
        <v>133</v>
      </c>
      <c r="C184" s="259"/>
      <c r="D184" s="68" t="s">
        <v>129</v>
      </c>
      <c r="E184" s="185" t="s">
        <v>280</v>
      </c>
      <c r="F184" s="182">
        <v>352</v>
      </c>
      <c r="G184" s="64">
        <f>F184*1.2</f>
        <v>422.4</v>
      </c>
      <c r="H184" s="82">
        <v>352</v>
      </c>
      <c r="I184" s="82">
        <f>H184*1.2</f>
        <v>422.4</v>
      </c>
      <c r="J184" s="149">
        <v>352</v>
      </c>
      <c r="K184" s="149">
        <f>J184*1.2</f>
        <v>422.4</v>
      </c>
      <c r="L184" s="179">
        <v>352</v>
      </c>
      <c r="M184" s="179">
        <f>L184*1.2</f>
        <v>422.4</v>
      </c>
      <c r="N184" s="120" t="s">
        <v>206</v>
      </c>
    </row>
    <row r="185" spans="1:14" s="2" customFormat="1" ht="31.9" customHeight="1">
      <c r="A185" s="240"/>
      <c r="B185" s="323"/>
      <c r="C185" s="324"/>
      <c r="D185" s="72" t="s">
        <v>129</v>
      </c>
      <c r="E185" s="186" t="s">
        <v>126</v>
      </c>
      <c r="F185" s="14">
        <v>457</v>
      </c>
      <c r="G185" s="64">
        <f t="shared" ref="G185:G200" si="30">F185*1.2</f>
        <v>548.4</v>
      </c>
      <c r="H185" s="11">
        <v>457</v>
      </c>
      <c r="I185" s="82">
        <f t="shared" ref="I185:I200" si="31">H185*1.2</f>
        <v>548.4</v>
      </c>
      <c r="J185" s="146">
        <v>457</v>
      </c>
      <c r="K185" s="149">
        <f t="shared" ref="K185:K193" si="32">J185*1.2</f>
        <v>548.4</v>
      </c>
      <c r="L185" s="158">
        <v>457</v>
      </c>
      <c r="M185" s="179">
        <f t="shared" ref="M185:M200" si="33">L185*1.2</f>
        <v>548.4</v>
      </c>
      <c r="N185" s="100" t="s">
        <v>169</v>
      </c>
    </row>
    <row r="186" spans="1:14" s="2" customFormat="1" ht="27.6" customHeight="1">
      <c r="A186" s="240"/>
      <c r="B186" s="323"/>
      <c r="C186" s="324"/>
      <c r="D186" s="72" t="s">
        <v>129</v>
      </c>
      <c r="E186" s="72" t="s">
        <v>186</v>
      </c>
      <c r="F186" s="14">
        <v>477</v>
      </c>
      <c r="G186" s="64">
        <f t="shared" si="30"/>
        <v>572.4</v>
      </c>
      <c r="H186" s="11">
        <v>477</v>
      </c>
      <c r="I186" s="82">
        <f t="shared" si="31"/>
        <v>572.4</v>
      </c>
      <c r="J186" s="146"/>
      <c r="K186" s="149"/>
      <c r="L186" s="158">
        <v>477</v>
      </c>
      <c r="M186" s="179">
        <f t="shared" si="33"/>
        <v>572.4</v>
      </c>
      <c r="N186" s="100" t="s">
        <v>169</v>
      </c>
    </row>
    <row r="187" spans="1:14" s="70" customFormat="1" ht="28.15" customHeight="1">
      <c r="A187" s="240"/>
      <c r="B187" s="260"/>
      <c r="C187" s="261"/>
      <c r="D187" s="72" t="s">
        <v>130</v>
      </c>
      <c r="E187" s="69"/>
      <c r="F187" s="14">
        <v>63</v>
      </c>
      <c r="G187" s="64">
        <f t="shared" si="30"/>
        <v>75.599999999999994</v>
      </c>
      <c r="H187" s="11">
        <v>63</v>
      </c>
      <c r="I187" s="82">
        <f t="shared" si="31"/>
        <v>75.599999999999994</v>
      </c>
      <c r="J187" s="146">
        <v>63</v>
      </c>
      <c r="K187" s="149">
        <f t="shared" si="32"/>
        <v>75.599999999999994</v>
      </c>
      <c r="L187" s="158">
        <v>63</v>
      </c>
      <c r="M187" s="179">
        <f t="shared" si="33"/>
        <v>75.599999999999994</v>
      </c>
      <c r="N187" s="100" t="s">
        <v>278</v>
      </c>
    </row>
    <row r="188" spans="1:14" s="2" customFormat="1" ht="38.25" customHeight="1">
      <c r="A188" s="240"/>
      <c r="B188" s="271" t="s">
        <v>134</v>
      </c>
      <c r="C188" s="272"/>
      <c r="D188" s="68" t="s">
        <v>129</v>
      </c>
      <c r="E188" s="68" t="s">
        <v>162</v>
      </c>
      <c r="F188" s="182">
        <v>3185</v>
      </c>
      <c r="G188" s="64">
        <f t="shared" si="30"/>
        <v>3822</v>
      </c>
      <c r="H188" s="82">
        <v>3185</v>
      </c>
      <c r="I188" s="82">
        <f t="shared" si="31"/>
        <v>3822</v>
      </c>
      <c r="J188" s="177"/>
      <c r="K188" s="149"/>
      <c r="L188" s="179">
        <v>3185</v>
      </c>
      <c r="M188" s="179">
        <f t="shared" si="33"/>
        <v>3822</v>
      </c>
      <c r="N188" s="121" t="s">
        <v>207</v>
      </c>
    </row>
    <row r="189" spans="1:14" s="2" customFormat="1" ht="27.6" customHeight="1">
      <c r="A189" s="240"/>
      <c r="B189" s="307"/>
      <c r="C189" s="308"/>
      <c r="D189" s="72" t="s">
        <v>129</v>
      </c>
      <c r="E189" s="71" t="s">
        <v>131</v>
      </c>
      <c r="F189" s="14">
        <v>3631</v>
      </c>
      <c r="G189" s="64">
        <f t="shared" si="30"/>
        <v>4357.2</v>
      </c>
      <c r="H189" s="11">
        <v>3631</v>
      </c>
      <c r="I189" s="82">
        <f t="shared" si="31"/>
        <v>4357.2</v>
      </c>
      <c r="J189" s="146"/>
      <c r="K189" s="149"/>
      <c r="L189" s="158">
        <v>3631</v>
      </c>
      <c r="M189" s="179">
        <f t="shared" si="33"/>
        <v>4357.2</v>
      </c>
      <c r="N189" s="102" t="s">
        <v>168</v>
      </c>
    </row>
    <row r="190" spans="1:14" s="2" customFormat="1" ht="37.9" customHeight="1">
      <c r="A190" s="240"/>
      <c r="B190" s="273"/>
      <c r="C190" s="274"/>
      <c r="D190" s="69" t="s">
        <v>129</v>
      </c>
      <c r="E190" s="71" t="s">
        <v>184</v>
      </c>
      <c r="F190" s="14">
        <v>3917</v>
      </c>
      <c r="G190" s="64">
        <f t="shared" si="30"/>
        <v>4700.3999999999996</v>
      </c>
      <c r="H190" s="11">
        <v>3917</v>
      </c>
      <c r="I190" s="82">
        <f t="shared" si="31"/>
        <v>4700.3999999999996</v>
      </c>
      <c r="J190" s="146"/>
      <c r="K190" s="149"/>
      <c r="L190" s="158">
        <v>3917</v>
      </c>
      <c r="M190" s="179">
        <f t="shared" si="33"/>
        <v>4700.3999999999996</v>
      </c>
      <c r="N190" s="102" t="s">
        <v>168</v>
      </c>
    </row>
    <row r="191" spans="1:14" s="2" customFormat="1" ht="28.5" customHeight="1">
      <c r="A191" s="240"/>
      <c r="B191" s="271" t="s">
        <v>191</v>
      </c>
      <c r="C191" s="272"/>
      <c r="D191" s="75" t="s">
        <v>129</v>
      </c>
      <c r="E191" s="187" t="s">
        <v>281</v>
      </c>
      <c r="F191" s="14">
        <v>933</v>
      </c>
      <c r="G191" s="64">
        <f t="shared" si="30"/>
        <v>1119.5999999999999</v>
      </c>
      <c r="H191" s="11">
        <v>933</v>
      </c>
      <c r="I191" s="181">
        <f t="shared" si="31"/>
        <v>1119.5999999999999</v>
      </c>
      <c r="J191" s="146">
        <v>1332</v>
      </c>
      <c r="K191" s="149">
        <f t="shared" si="32"/>
        <v>1598.3999999999999</v>
      </c>
      <c r="L191" s="158">
        <v>1332</v>
      </c>
      <c r="M191" s="179">
        <f t="shared" si="33"/>
        <v>1598.3999999999999</v>
      </c>
      <c r="N191" s="121" t="s">
        <v>208</v>
      </c>
    </row>
    <row r="192" spans="1:14" s="2" customFormat="1" ht="33.6" customHeight="1">
      <c r="A192" s="240"/>
      <c r="B192" s="307"/>
      <c r="C192" s="308"/>
      <c r="D192" s="75" t="s">
        <v>129</v>
      </c>
      <c r="E192" s="187" t="s">
        <v>126</v>
      </c>
      <c r="F192" s="14">
        <v>1113</v>
      </c>
      <c r="G192" s="64">
        <f t="shared" si="30"/>
        <v>1335.6</v>
      </c>
      <c r="H192" s="11">
        <v>1113</v>
      </c>
      <c r="I192" s="181">
        <f t="shared" si="31"/>
        <v>1335.6</v>
      </c>
      <c r="J192" s="146">
        <v>1591</v>
      </c>
      <c r="K192" s="149">
        <f t="shared" si="32"/>
        <v>1909.1999999999998</v>
      </c>
      <c r="L192" s="158">
        <v>1591</v>
      </c>
      <c r="M192" s="179">
        <f t="shared" si="33"/>
        <v>1909.1999999999998</v>
      </c>
      <c r="N192" s="102" t="s">
        <v>168</v>
      </c>
    </row>
    <row r="193" spans="1:14" s="2" customFormat="1" ht="33.6" customHeight="1">
      <c r="A193" s="240"/>
      <c r="B193" s="307"/>
      <c r="C193" s="308"/>
      <c r="D193" s="143" t="s">
        <v>255</v>
      </c>
      <c r="E193" s="144"/>
      <c r="F193" s="14"/>
      <c r="G193" s="64"/>
      <c r="H193" s="11"/>
      <c r="I193" s="181"/>
      <c r="J193" s="146">
        <v>1179</v>
      </c>
      <c r="K193" s="149">
        <f t="shared" si="32"/>
        <v>1414.8</v>
      </c>
      <c r="L193" s="158"/>
      <c r="M193" s="179"/>
      <c r="N193" s="173" t="s">
        <v>265</v>
      </c>
    </row>
    <row r="194" spans="1:14" s="2" customFormat="1" ht="27.6" customHeight="1">
      <c r="A194" s="240"/>
      <c r="B194" s="273"/>
      <c r="C194" s="274"/>
      <c r="D194" s="75" t="s">
        <v>129</v>
      </c>
      <c r="E194" s="74" t="s">
        <v>186</v>
      </c>
      <c r="F194" s="14">
        <v>1140</v>
      </c>
      <c r="G194" s="64">
        <f t="shared" si="30"/>
        <v>1368</v>
      </c>
      <c r="H194" s="11">
        <v>1140</v>
      </c>
      <c r="I194" s="181">
        <f t="shared" si="31"/>
        <v>1368</v>
      </c>
      <c r="J194" s="146"/>
      <c r="K194" s="149"/>
      <c r="L194" s="158">
        <v>1629</v>
      </c>
      <c r="M194" s="179">
        <f t="shared" si="33"/>
        <v>1954.8</v>
      </c>
      <c r="N194" s="102" t="s">
        <v>168</v>
      </c>
    </row>
    <row r="195" spans="1:14" ht="108.75" customHeight="1">
      <c r="A195" s="239" t="s">
        <v>33</v>
      </c>
      <c r="B195" s="382" t="s">
        <v>34</v>
      </c>
      <c r="C195" s="383"/>
      <c r="D195" s="388" t="s">
        <v>11</v>
      </c>
      <c r="E195" s="46" t="s">
        <v>10</v>
      </c>
      <c r="F195" s="14">
        <v>8424</v>
      </c>
      <c r="G195" s="64">
        <f t="shared" si="30"/>
        <v>10108.799999999999</v>
      </c>
      <c r="H195" s="125">
        <v>8424</v>
      </c>
      <c r="I195" s="129">
        <f>H195*1.2</f>
        <v>10108.799999999999</v>
      </c>
      <c r="J195" s="147">
        <v>9028</v>
      </c>
      <c r="K195" s="149">
        <f t="shared" ref="K195:K197" si="34">J195*1.2</f>
        <v>10833.6</v>
      </c>
      <c r="L195" s="159">
        <v>9028</v>
      </c>
      <c r="M195" s="179">
        <f t="shared" si="33"/>
        <v>10833.6</v>
      </c>
      <c r="N195" s="317" t="s">
        <v>283</v>
      </c>
    </row>
    <row r="196" spans="1:14" ht="171.75" customHeight="1">
      <c r="A196" s="240"/>
      <c r="B196" s="384"/>
      <c r="C196" s="385"/>
      <c r="D196" s="389"/>
      <c r="E196" s="46" t="s">
        <v>9</v>
      </c>
      <c r="F196" s="14">
        <v>13991</v>
      </c>
      <c r="G196" s="64">
        <f t="shared" si="30"/>
        <v>16789.2</v>
      </c>
      <c r="H196" s="125">
        <v>13991</v>
      </c>
      <c r="I196" s="130">
        <f t="shared" si="31"/>
        <v>16789.2</v>
      </c>
      <c r="J196" s="147">
        <v>14995</v>
      </c>
      <c r="K196" s="149">
        <f t="shared" si="34"/>
        <v>17994</v>
      </c>
      <c r="L196" s="159">
        <v>14995</v>
      </c>
      <c r="M196" s="179">
        <f t="shared" si="33"/>
        <v>17994</v>
      </c>
      <c r="N196" s="318"/>
    </row>
    <row r="197" spans="1:14" ht="35.25" customHeight="1">
      <c r="A197" s="240"/>
      <c r="B197" s="384"/>
      <c r="C197" s="385"/>
      <c r="D197" s="139" t="s">
        <v>60</v>
      </c>
      <c r="E197" s="140"/>
      <c r="F197" s="14"/>
      <c r="G197" s="64"/>
      <c r="H197" s="125"/>
      <c r="I197" s="130"/>
      <c r="J197" s="147">
        <v>842</v>
      </c>
      <c r="K197" s="149">
        <f t="shared" si="34"/>
        <v>1010.4</v>
      </c>
      <c r="L197" s="159">
        <v>842</v>
      </c>
      <c r="M197" s="179">
        <f t="shared" si="33"/>
        <v>1010.4</v>
      </c>
      <c r="N197" s="141" t="s">
        <v>249</v>
      </c>
    </row>
    <row r="198" spans="1:14" ht="218.25" customHeight="1">
      <c r="A198" s="240"/>
      <c r="B198" s="384"/>
      <c r="C198" s="385"/>
      <c r="D198" s="85" t="s">
        <v>192</v>
      </c>
      <c r="E198" s="73" t="s">
        <v>189</v>
      </c>
      <c r="F198" s="14">
        <v>2111</v>
      </c>
      <c r="G198" s="64">
        <f t="shared" si="30"/>
        <v>2533.1999999999998</v>
      </c>
      <c r="H198" s="16">
        <v>1831</v>
      </c>
      <c r="I198" s="82">
        <f t="shared" si="31"/>
        <v>2197.1999999999998</v>
      </c>
      <c r="J198" s="148">
        <v>354</v>
      </c>
      <c r="K198" s="148">
        <f>J198*1.2</f>
        <v>424.8</v>
      </c>
      <c r="L198" s="159"/>
      <c r="M198" s="179"/>
      <c r="N198" s="109" t="s">
        <v>263</v>
      </c>
    </row>
    <row r="199" spans="1:14" ht="129" customHeight="1">
      <c r="A199" s="240"/>
      <c r="B199" s="384"/>
      <c r="C199" s="385"/>
      <c r="D199" s="16" t="s">
        <v>60</v>
      </c>
      <c r="E199" s="12"/>
      <c r="F199" s="132">
        <v>756</v>
      </c>
      <c r="G199" s="64">
        <f t="shared" ref="G199" si="35">F199*1.2</f>
        <v>907.19999999999993</v>
      </c>
      <c r="H199" s="131">
        <v>756</v>
      </c>
      <c r="I199" s="129">
        <f t="shared" ref="I199" si="36">H199*1.2</f>
        <v>907.19999999999993</v>
      </c>
      <c r="J199" s="148">
        <v>842</v>
      </c>
      <c r="K199" s="148">
        <f>J199*1.2</f>
        <v>1010.4</v>
      </c>
      <c r="L199" s="158">
        <v>842</v>
      </c>
      <c r="M199" s="179">
        <f t="shared" ref="M199" si="37">L199*1.2</f>
        <v>1010.4</v>
      </c>
      <c r="N199" s="108" t="s">
        <v>223</v>
      </c>
    </row>
    <row r="200" spans="1:14" ht="367.5" customHeight="1">
      <c r="A200" s="241"/>
      <c r="B200" s="386"/>
      <c r="C200" s="387"/>
      <c r="D200" s="16" t="s">
        <v>60</v>
      </c>
      <c r="E200" s="12"/>
      <c r="F200" s="132">
        <v>354</v>
      </c>
      <c r="G200" s="64">
        <f t="shared" si="30"/>
        <v>424.8</v>
      </c>
      <c r="H200" s="131">
        <v>354</v>
      </c>
      <c r="I200" s="129">
        <f t="shared" si="31"/>
        <v>424.8</v>
      </c>
      <c r="J200" s="148">
        <v>786</v>
      </c>
      <c r="K200" s="148">
        <f>J200*1.2</f>
        <v>943.19999999999993</v>
      </c>
      <c r="L200" s="163">
        <v>786</v>
      </c>
      <c r="M200" s="162">
        <f t="shared" si="33"/>
        <v>943.19999999999993</v>
      </c>
      <c r="N200" s="108" t="s">
        <v>224</v>
      </c>
    </row>
    <row r="201" spans="1:14" ht="22.5" customHeight="1">
      <c r="A201" s="20" t="s">
        <v>35</v>
      </c>
      <c r="B201" s="347" t="s">
        <v>37</v>
      </c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106"/>
    </row>
    <row r="202" spans="1:14" ht="50.25" customHeight="1">
      <c r="A202" s="266"/>
      <c r="B202" s="247" t="s">
        <v>36</v>
      </c>
      <c r="C202" s="247"/>
      <c r="D202" s="205" t="s">
        <v>65</v>
      </c>
      <c r="E202" s="21"/>
      <c r="F202" s="14">
        <v>331</v>
      </c>
      <c r="G202" s="25">
        <f>F202*1.2</f>
        <v>397.2</v>
      </c>
      <c r="H202" s="16">
        <v>380</v>
      </c>
      <c r="I202" s="16">
        <f>H202*1.2</f>
        <v>456</v>
      </c>
      <c r="J202" s="146">
        <v>817</v>
      </c>
      <c r="K202" s="146">
        <f>J202*1.2</f>
        <v>980.4</v>
      </c>
      <c r="L202" s="163">
        <v>817</v>
      </c>
      <c r="M202" s="163">
        <f>L202*1.2</f>
        <v>980.4</v>
      </c>
      <c r="N202" s="105"/>
    </row>
    <row r="203" spans="1:14" ht="22.5" customHeight="1">
      <c r="A203" s="267"/>
      <c r="B203" s="247" t="s">
        <v>123</v>
      </c>
      <c r="C203" s="247"/>
      <c r="D203" s="351"/>
      <c r="E203" s="21"/>
      <c r="F203" s="14">
        <v>1056</v>
      </c>
      <c r="G203" s="25">
        <f t="shared" ref="G203:G207" si="38">F203*1.2</f>
        <v>1267.2</v>
      </c>
      <c r="H203" s="16">
        <v>1056</v>
      </c>
      <c r="I203" s="16">
        <f t="shared" ref="I203:I204" si="39">H203*1.2</f>
        <v>1267.2</v>
      </c>
      <c r="J203" s="146"/>
      <c r="K203" s="146"/>
      <c r="L203" s="163">
        <v>1056</v>
      </c>
      <c r="M203" s="163">
        <f t="shared" ref="M203:M207" si="40">L203*1.2</f>
        <v>1267.2</v>
      </c>
      <c r="N203" s="106"/>
    </row>
    <row r="204" spans="1:14" ht="22.5" customHeight="1">
      <c r="A204" s="267"/>
      <c r="B204" s="247" t="s">
        <v>124</v>
      </c>
      <c r="C204" s="247"/>
      <c r="D204" s="351"/>
      <c r="E204" s="21"/>
      <c r="F204" s="14">
        <v>295</v>
      </c>
      <c r="G204" s="25">
        <f t="shared" si="38"/>
        <v>354</v>
      </c>
      <c r="H204" s="16">
        <v>295</v>
      </c>
      <c r="I204" s="16">
        <f t="shared" si="39"/>
        <v>354</v>
      </c>
      <c r="J204" s="146"/>
      <c r="K204" s="146"/>
      <c r="L204" s="163">
        <v>295</v>
      </c>
      <c r="M204" s="163">
        <f t="shared" si="40"/>
        <v>354</v>
      </c>
      <c r="N204" s="106"/>
    </row>
    <row r="205" spans="1:14" ht="22.5" customHeight="1">
      <c r="A205" s="267"/>
      <c r="B205" s="269" t="s">
        <v>232</v>
      </c>
      <c r="C205" s="270"/>
      <c r="D205" s="351"/>
      <c r="E205" s="21"/>
      <c r="F205" s="14">
        <v>290</v>
      </c>
      <c r="G205" s="25">
        <f t="shared" si="38"/>
        <v>348</v>
      </c>
      <c r="H205" s="16"/>
      <c r="I205" s="16"/>
      <c r="J205" s="146"/>
      <c r="K205" s="146"/>
      <c r="L205" s="163">
        <v>765</v>
      </c>
      <c r="M205" s="163">
        <f t="shared" si="40"/>
        <v>918</v>
      </c>
      <c r="N205" s="106"/>
    </row>
    <row r="206" spans="1:14" ht="22.5" customHeight="1">
      <c r="A206" s="267"/>
      <c r="B206" s="380" t="s">
        <v>251</v>
      </c>
      <c r="C206" s="381"/>
      <c r="D206" s="351"/>
      <c r="E206" s="21"/>
      <c r="F206" s="14">
        <v>331</v>
      </c>
      <c r="G206" s="25">
        <f t="shared" si="38"/>
        <v>397.2</v>
      </c>
      <c r="H206" s="16"/>
      <c r="I206" s="16"/>
      <c r="J206" s="146"/>
      <c r="K206" s="146"/>
      <c r="L206" s="163">
        <v>817</v>
      </c>
      <c r="M206" s="163">
        <f t="shared" si="40"/>
        <v>980.4</v>
      </c>
      <c r="N206" s="106"/>
    </row>
    <row r="207" spans="1:14" ht="22.5" customHeight="1">
      <c r="A207" s="268"/>
      <c r="B207" s="247" t="s">
        <v>38</v>
      </c>
      <c r="C207" s="247"/>
      <c r="D207" s="206"/>
      <c r="E207" s="21"/>
      <c r="F207" s="14">
        <v>920</v>
      </c>
      <c r="G207" s="25">
        <f t="shared" si="38"/>
        <v>1104</v>
      </c>
      <c r="H207" s="4"/>
      <c r="I207" s="16"/>
      <c r="J207" s="146"/>
      <c r="K207" s="146"/>
      <c r="L207" s="163">
        <v>1037</v>
      </c>
      <c r="M207" s="163">
        <f t="shared" si="40"/>
        <v>1244.3999999999999</v>
      </c>
      <c r="N207" s="106"/>
    </row>
    <row r="208" spans="1:14" ht="22.5" customHeight="1">
      <c r="A208" s="40" t="s">
        <v>39</v>
      </c>
      <c r="B208" s="348" t="s">
        <v>40</v>
      </c>
      <c r="C208" s="349"/>
      <c r="D208" s="349"/>
      <c r="E208" s="349"/>
      <c r="F208" s="349"/>
      <c r="G208" s="349"/>
      <c r="H208" s="349"/>
      <c r="I208" s="349"/>
      <c r="J208" s="349"/>
      <c r="K208" s="349"/>
      <c r="L208" s="349"/>
      <c r="M208" s="350"/>
      <c r="N208" s="106"/>
    </row>
    <row r="209" spans="1:14" ht="39.75" customHeight="1">
      <c r="A209" s="266"/>
      <c r="B209" s="269" t="s">
        <v>76</v>
      </c>
      <c r="C209" s="270"/>
      <c r="D209" s="5" t="s">
        <v>65</v>
      </c>
      <c r="E209" s="22" t="s">
        <v>122</v>
      </c>
      <c r="F209" s="14">
        <v>4486</v>
      </c>
      <c r="G209" s="64">
        <f>F209*1.2</f>
        <v>5383.2</v>
      </c>
      <c r="H209" s="127">
        <v>4486</v>
      </c>
      <c r="I209" s="127">
        <f>H209*1.2</f>
        <v>5383.2</v>
      </c>
      <c r="J209" s="149">
        <v>4486</v>
      </c>
      <c r="K209" s="149">
        <f>J209*1.2</f>
        <v>5383.2</v>
      </c>
      <c r="L209" s="158">
        <v>4486</v>
      </c>
      <c r="M209" s="158">
        <f>L209*1.2</f>
        <v>5383.2</v>
      </c>
      <c r="N209" s="107" t="s">
        <v>217</v>
      </c>
    </row>
    <row r="210" spans="1:14" ht="22.5" customHeight="1">
      <c r="A210" s="267"/>
      <c r="B210" s="271" t="s">
        <v>77</v>
      </c>
      <c r="C210" s="272"/>
      <c r="D210" s="388" t="s">
        <v>11</v>
      </c>
      <c r="E210" s="22" t="s">
        <v>75</v>
      </c>
      <c r="F210" s="14">
        <v>1872</v>
      </c>
      <c r="G210" s="64">
        <f t="shared" ref="G210" si="41">F210*1.2</f>
        <v>2246.4</v>
      </c>
      <c r="H210" s="127">
        <v>1872</v>
      </c>
      <c r="I210" s="127">
        <f>H210*1.2</f>
        <v>2246.4</v>
      </c>
      <c r="J210" s="149">
        <v>1872</v>
      </c>
      <c r="K210" s="149">
        <f t="shared" ref="K210:K211" si="42">J210*1.2</f>
        <v>2246.4</v>
      </c>
      <c r="L210" s="158">
        <v>1872</v>
      </c>
      <c r="M210" s="158">
        <f t="shared" ref="M210:M211" si="43">L210*1.2</f>
        <v>2246.4</v>
      </c>
      <c r="N210" s="377" t="s">
        <v>212</v>
      </c>
    </row>
    <row r="211" spans="1:14" ht="225.75" customHeight="1">
      <c r="A211" s="268"/>
      <c r="B211" s="273"/>
      <c r="C211" s="274"/>
      <c r="D211" s="389"/>
      <c r="E211" s="22" t="s">
        <v>78</v>
      </c>
      <c r="F211" s="14">
        <v>2209</v>
      </c>
      <c r="G211" s="64">
        <f>F211*1.2</f>
        <v>2650.7999999999997</v>
      </c>
      <c r="H211" s="127">
        <v>2209</v>
      </c>
      <c r="I211" s="127">
        <f>H211*1.2</f>
        <v>2650.7999999999997</v>
      </c>
      <c r="J211" s="149">
        <v>2209</v>
      </c>
      <c r="K211" s="149">
        <f t="shared" si="42"/>
        <v>2650.7999999999997</v>
      </c>
      <c r="L211" s="158">
        <v>2209</v>
      </c>
      <c r="M211" s="158">
        <f t="shared" si="43"/>
        <v>2650.7999999999997</v>
      </c>
      <c r="N211" s="378"/>
    </row>
    <row r="212" spans="1:14" ht="48" customHeight="1">
      <c r="A212" s="393" t="s">
        <v>61</v>
      </c>
      <c r="B212" s="382" t="s">
        <v>194</v>
      </c>
      <c r="C212" s="383"/>
      <c r="D212" s="60" t="s">
        <v>11</v>
      </c>
      <c r="E212" s="90" t="s">
        <v>180</v>
      </c>
      <c r="F212" s="14">
        <v>530</v>
      </c>
      <c r="G212" s="64">
        <f>F212*1.2</f>
        <v>636</v>
      </c>
      <c r="H212" s="180">
        <v>757</v>
      </c>
      <c r="I212" s="180">
        <f>H212*1.2</f>
        <v>908.4</v>
      </c>
      <c r="J212" s="149"/>
      <c r="K212" s="149"/>
      <c r="L212" s="158">
        <v>3518</v>
      </c>
      <c r="M212" s="158">
        <f>L212*1.2</f>
        <v>4221.5999999999995</v>
      </c>
      <c r="N212" s="110"/>
    </row>
    <row r="213" spans="1:14" ht="22.5" customHeight="1">
      <c r="A213" s="393"/>
      <c r="B213" s="384"/>
      <c r="C213" s="385"/>
      <c r="D213" s="60" t="s">
        <v>11</v>
      </c>
      <c r="E213" s="60" t="s">
        <v>148</v>
      </c>
      <c r="F213" s="14">
        <v>530</v>
      </c>
      <c r="G213" s="64">
        <f>F213*1.2</f>
        <v>636</v>
      </c>
      <c r="H213" s="180">
        <v>757</v>
      </c>
      <c r="I213" s="180">
        <f>H213*1.2</f>
        <v>908.4</v>
      </c>
      <c r="J213" s="149"/>
      <c r="K213" s="149"/>
      <c r="L213" s="158">
        <v>5194</v>
      </c>
      <c r="M213" s="158">
        <f t="shared" ref="M213:M215" si="44">L213*1.2</f>
        <v>6232.8</v>
      </c>
      <c r="N213" s="106"/>
    </row>
    <row r="214" spans="1:14" ht="22.5" customHeight="1">
      <c r="A214" s="394"/>
      <c r="B214" s="386"/>
      <c r="C214" s="387"/>
      <c r="D214" s="61" t="s">
        <v>60</v>
      </c>
      <c r="E214" s="22"/>
      <c r="F214" s="14"/>
      <c r="G214" s="64"/>
      <c r="H214" s="79"/>
      <c r="I214" s="79"/>
      <c r="J214" s="149">
        <v>735</v>
      </c>
      <c r="K214" s="149">
        <f>J214*1.2</f>
        <v>882</v>
      </c>
      <c r="L214" s="158">
        <v>735</v>
      </c>
      <c r="M214" s="158">
        <f t="shared" si="44"/>
        <v>882</v>
      </c>
      <c r="N214" s="111"/>
    </row>
    <row r="215" spans="1:14" ht="64.5" customHeight="1">
      <c r="A215" s="34" t="s">
        <v>41</v>
      </c>
      <c r="B215" s="269" t="s">
        <v>42</v>
      </c>
      <c r="C215" s="270"/>
      <c r="D215" s="5" t="s">
        <v>81</v>
      </c>
      <c r="E215" s="22"/>
      <c r="F215" s="14">
        <v>1928</v>
      </c>
      <c r="G215" s="64">
        <f t="shared" ref="G215" si="45">F215*1.2</f>
        <v>2313.6</v>
      </c>
      <c r="H215" s="180">
        <v>1313</v>
      </c>
      <c r="I215" s="180">
        <f>H215*1.2</f>
        <v>1575.6</v>
      </c>
      <c r="J215" s="149"/>
      <c r="K215" s="149"/>
      <c r="L215" s="183"/>
      <c r="M215" s="158"/>
      <c r="N215" s="106"/>
    </row>
    <row r="216" spans="1:14" ht="22.5" customHeight="1">
      <c r="A216" s="43"/>
      <c r="B216" s="264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265"/>
      <c r="N216" s="106"/>
    </row>
    <row r="217" spans="1:14" ht="22.5" customHeight="1">
      <c r="A217" s="217" t="s">
        <v>43</v>
      </c>
      <c r="B217" s="325" t="s">
        <v>44</v>
      </c>
      <c r="C217" s="326"/>
      <c r="D217" s="59"/>
      <c r="E217" s="59"/>
      <c r="F217" s="89"/>
      <c r="G217" s="89"/>
      <c r="H217" s="59"/>
      <c r="I217" s="59"/>
      <c r="J217" s="150"/>
      <c r="K217" s="150"/>
      <c r="L217" s="175"/>
      <c r="M217" s="175"/>
      <c r="N217" s="106"/>
    </row>
    <row r="218" spans="1:14" ht="138" customHeight="1">
      <c r="A218" s="218"/>
      <c r="B218" s="329"/>
      <c r="C218" s="330"/>
      <c r="D218" s="5" t="s">
        <v>199</v>
      </c>
      <c r="E218" s="58"/>
      <c r="F218" s="14">
        <v>1536</v>
      </c>
      <c r="G218" s="25">
        <f>F218*1.2</f>
        <v>1843.1999999999998</v>
      </c>
      <c r="H218" s="16">
        <v>1330</v>
      </c>
      <c r="I218" s="16">
        <f>H218*1.2</f>
        <v>1596</v>
      </c>
      <c r="J218" s="146">
        <v>2437</v>
      </c>
      <c r="K218" s="146">
        <f>J218*1.2</f>
        <v>2924.4</v>
      </c>
      <c r="L218" s="163">
        <v>2437</v>
      </c>
      <c r="M218" s="163">
        <f>L218*1.2</f>
        <v>2924.4</v>
      </c>
      <c r="N218" s="106" t="s">
        <v>213</v>
      </c>
    </row>
    <row r="219" spans="1:14" ht="21.75" customHeight="1">
      <c r="A219" s="239" t="s">
        <v>153</v>
      </c>
      <c r="B219" s="242" t="s">
        <v>154</v>
      </c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4"/>
      <c r="N219" s="106"/>
    </row>
    <row r="220" spans="1:14" ht="17.25" customHeight="1">
      <c r="A220" s="240"/>
      <c r="B220" s="242"/>
      <c r="C220" s="243"/>
      <c r="D220" s="244"/>
      <c r="E220" s="83" t="s">
        <v>11</v>
      </c>
      <c r="F220" s="15">
        <v>1258</v>
      </c>
      <c r="G220" s="15">
        <f>F220*1.2</f>
        <v>1509.6</v>
      </c>
      <c r="H220" s="11">
        <v>1184</v>
      </c>
      <c r="I220" s="11">
        <f>H220*1.2</f>
        <v>1420.8</v>
      </c>
      <c r="J220" s="147"/>
      <c r="K220" s="147"/>
      <c r="L220" s="161">
        <v>1453</v>
      </c>
      <c r="M220" s="161">
        <f>L220*1.2</f>
        <v>1743.6</v>
      </c>
      <c r="N220" s="119" t="s">
        <v>214</v>
      </c>
    </row>
    <row r="221" spans="1:14" ht="18.75" customHeight="1">
      <c r="A221" s="240"/>
      <c r="B221" s="242"/>
      <c r="C221" s="243"/>
      <c r="D221" s="244"/>
      <c r="E221" s="83" t="s">
        <v>285</v>
      </c>
      <c r="F221" s="15"/>
      <c r="G221" s="15"/>
      <c r="H221" s="126"/>
      <c r="I221" s="126"/>
      <c r="J221" s="147"/>
      <c r="K221" s="147"/>
      <c r="L221" s="161">
        <v>540</v>
      </c>
      <c r="M221" s="161">
        <f>L221*1.2</f>
        <v>648</v>
      </c>
      <c r="N221" s="119" t="s">
        <v>215</v>
      </c>
    </row>
    <row r="222" spans="1:14" ht="18.75" customHeight="1">
      <c r="A222" s="240"/>
      <c r="B222" s="242"/>
      <c r="C222" s="243"/>
      <c r="D222" s="244"/>
      <c r="E222" s="83"/>
      <c r="F222" s="15">
        <v>884</v>
      </c>
      <c r="G222" s="15">
        <f>F222*1.2</f>
        <v>1060.8</v>
      </c>
      <c r="H222" s="126">
        <v>884</v>
      </c>
      <c r="I222" s="126">
        <f>H222*1.2</f>
        <v>1060.8</v>
      </c>
      <c r="J222" s="147">
        <v>884</v>
      </c>
      <c r="K222" s="147">
        <f>J222*1.2</f>
        <v>1060.8</v>
      </c>
      <c r="L222" s="161">
        <v>884</v>
      </c>
      <c r="M222" s="161">
        <f>L222*1.2</f>
        <v>1060.8</v>
      </c>
      <c r="N222" s="119" t="s">
        <v>254</v>
      </c>
    </row>
    <row r="223" spans="1:14" ht="40.5" customHeight="1">
      <c r="A223" s="240"/>
      <c r="B223" s="245"/>
      <c r="C223" s="366"/>
      <c r="D223" s="367"/>
      <c r="E223" s="59" t="s">
        <v>199</v>
      </c>
      <c r="F223" s="153">
        <v>68</v>
      </c>
      <c r="G223" s="15">
        <f>F223*1.2</f>
        <v>81.599999999999994</v>
      </c>
      <c r="H223" s="126">
        <v>68</v>
      </c>
      <c r="I223" s="126">
        <f>H223*1.2</f>
        <v>81.599999999999994</v>
      </c>
      <c r="J223" s="147">
        <v>364</v>
      </c>
      <c r="K223" s="147">
        <f>J223*1.2</f>
        <v>436.8</v>
      </c>
      <c r="L223" s="161">
        <v>364</v>
      </c>
      <c r="M223" s="161">
        <f>L223*1.2</f>
        <v>436.8</v>
      </c>
      <c r="N223" s="106" t="s">
        <v>200</v>
      </c>
    </row>
    <row r="224" spans="1:14" ht="40.5" customHeight="1">
      <c r="A224" s="240"/>
      <c r="B224" s="151"/>
      <c r="C224" s="155"/>
      <c r="D224" s="156"/>
      <c r="E224" s="196" t="s">
        <v>284</v>
      </c>
      <c r="F224" s="153"/>
      <c r="G224" s="157"/>
      <c r="H224" s="114"/>
      <c r="I224" s="114"/>
      <c r="J224" s="154">
        <v>1026</v>
      </c>
      <c r="K224" s="154">
        <f>J224*1.2</f>
        <v>1231.2</v>
      </c>
      <c r="L224" s="161"/>
      <c r="M224" s="161"/>
      <c r="N224" s="106" t="s">
        <v>257</v>
      </c>
    </row>
    <row r="225" spans="1:14" ht="40.5" customHeight="1">
      <c r="A225" s="240"/>
      <c r="B225" s="151"/>
      <c r="C225" s="155"/>
      <c r="D225" s="156"/>
      <c r="E225" s="196" t="s">
        <v>199</v>
      </c>
      <c r="F225" s="153"/>
      <c r="G225" s="157"/>
      <c r="H225" s="114"/>
      <c r="I225" s="114"/>
      <c r="J225" s="154">
        <v>1211</v>
      </c>
      <c r="K225" s="154">
        <f>J225*1.2</f>
        <v>1453.2</v>
      </c>
      <c r="L225" s="161"/>
      <c r="M225" s="161"/>
      <c r="N225" s="106" t="s">
        <v>256</v>
      </c>
    </row>
    <row r="226" spans="1:14" ht="51.75" customHeight="1">
      <c r="A226" s="240"/>
      <c r="B226" s="201"/>
      <c r="C226" s="275"/>
      <c r="D226" s="202"/>
      <c r="E226" s="78" t="s">
        <v>10</v>
      </c>
      <c r="F226" s="14">
        <v>2012</v>
      </c>
      <c r="G226" s="25">
        <f>F226*1.2</f>
        <v>2414.4</v>
      </c>
      <c r="H226" s="125">
        <v>2012</v>
      </c>
      <c r="I226" s="125">
        <f>H226*1.2</f>
        <v>2414.4</v>
      </c>
      <c r="J226" s="146">
        <v>1993</v>
      </c>
      <c r="K226" s="146">
        <f>J226*1.2</f>
        <v>2391.6</v>
      </c>
      <c r="L226" s="163">
        <v>1993</v>
      </c>
      <c r="M226" s="163">
        <f>L226*1.2</f>
        <v>2391.6</v>
      </c>
      <c r="N226" s="358" t="s">
        <v>70</v>
      </c>
    </row>
    <row r="227" spans="1:14" ht="22.15" customHeight="1">
      <c r="A227" s="240"/>
      <c r="B227" s="276"/>
      <c r="C227" s="277"/>
      <c r="D227" s="278"/>
      <c r="E227" s="172" t="s">
        <v>266</v>
      </c>
      <c r="F227" s="14">
        <v>2054</v>
      </c>
      <c r="G227" s="25">
        <f t="shared" ref="G227:G228" si="46">F227*1.2</f>
        <v>2464.7999999999997</v>
      </c>
      <c r="H227" s="125">
        <v>2054</v>
      </c>
      <c r="I227" s="125">
        <f t="shared" ref="I227:I229" si="47">H227*1.2</f>
        <v>2464.7999999999997</v>
      </c>
      <c r="J227" s="146">
        <v>2036</v>
      </c>
      <c r="K227" s="146">
        <f t="shared" ref="K227:K229" si="48">J227*1.2</f>
        <v>2443.1999999999998</v>
      </c>
      <c r="L227" s="163">
        <v>2036</v>
      </c>
      <c r="M227" s="163">
        <f t="shared" ref="M227:M229" si="49">L227*1.2</f>
        <v>2443.1999999999998</v>
      </c>
      <c r="N227" s="359"/>
    </row>
    <row r="228" spans="1:14" ht="22.15" customHeight="1">
      <c r="A228" s="240"/>
      <c r="B228" s="276"/>
      <c r="C228" s="277"/>
      <c r="D228" s="278"/>
      <c r="E228" s="78" t="s">
        <v>188</v>
      </c>
      <c r="F228" s="14">
        <v>2075</v>
      </c>
      <c r="G228" s="25">
        <f t="shared" si="46"/>
        <v>2490</v>
      </c>
      <c r="H228" s="125">
        <v>2075</v>
      </c>
      <c r="I228" s="125">
        <f t="shared" si="47"/>
        <v>2490</v>
      </c>
      <c r="J228" s="146"/>
      <c r="K228" s="146"/>
      <c r="L228" s="163">
        <v>2057</v>
      </c>
      <c r="M228" s="163">
        <f t="shared" si="49"/>
        <v>2468.4</v>
      </c>
      <c r="N228" s="359"/>
    </row>
    <row r="229" spans="1:14" ht="22.5" customHeight="1">
      <c r="A229" s="240"/>
      <c r="B229" s="203"/>
      <c r="C229" s="279"/>
      <c r="D229" s="204"/>
      <c r="E229" s="78" t="s">
        <v>14</v>
      </c>
      <c r="F229" s="14">
        <v>2118</v>
      </c>
      <c r="G229" s="25">
        <f>F229*1.2</f>
        <v>2541.6</v>
      </c>
      <c r="H229" s="125">
        <v>2118</v>
      </c>
      <c r="I229" s="125">
        <f t="shared" si="47"/>
        <v>2541.6</v>
      </c>
      <c r="J229" s="146">
        <v>2118</v>
      </c>
      <c r="K229" s="146">
        <f t="shared" si="48"/>
        <v>2541.6</v>
      </c>
      <c r="L229" s="163">
        <v>2118</v>
      </c>
      <c r="M229" s="163">
        <f t="shared" si="49"/>
        <v>2541.6</v>
      </c>
      <c r="N229" s="360"/>
    </row>
    <row r="230" spans="1:14" ht="30" customHeight="1">
      <c r="A230" s="217" t="s">
        <v>164</v>
      </c>
      <c r="B230" s="242" t="s">
        <v>165</v>
      </c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4"/>
      <c r="N230" s="106"/>
    </row>
    <row r="231" spans="1:14" ht="408.75" customHeight="1">
      <c r="A231" s="233"/>
      <c r="B231" s="197"/>
      <c r="C231" s="355"/>
      <c r="D231" s="247" t="s">
        <v>65</v>
      </c>
      <c r="E231" s="128" t="s">
        <v>258</v>
      </c>
      <c r="F231" s="390" t="s">
        <v>274</v>
      </c>
      <c r="G231" s="391"/>
      <c r="H231" s="391"/>
      <c r="I231" s="391"/>
      <c r="J231" s="391"/>
      <c r="K231" s="391"/>
      <c r="L231" s="391"/>
      <c r="M231" s="392"/>
      <c r="N231" s="184" t="s">
        <v>282</v>
      </c>
    </row>
    <row r="232" spans="1:14" ht="105" customHeight="1">
      <c r="A232" s="233"/>
      <c r="B232" s="331"/>
      <c r="C232" s="356"/>
      <c r="D232" s="247"/>
      <c r="E232" s="83" t="s">
        <v>11</v>
      </c>
      <c r="F232" s="14">
        <v>9901</v>
      </c>
      <c r="G232" s="14">
        <f>F232*1.2</f>
        <v>11881.199999999999</v>
      </c>
      <c r="H232" s="125">
        <v>9901</v>
      </c>
      <c r="I232" s="125">
        <f>H232*1.2</f>
        <v>11881.199999999999</v>
      </c>
      <c r="J232" s="146">
        <v>9901</v>
      </c>
      <c r="K232" s="146">
        <f>J232*1.2</f>
        <v>11881.199999999999</v>
      </c>
      <c r="L232" s="158">
        <v>9901</v>
      </c>
      <c r="M232" s="158">
        <f>L232*1.2</f>
        <v>11881.199999999999</v>
      </c>
      <c r="N232" s="133" t="s">
        <v>225</v>
      </c>
    </row>
    <row r="233" spans="1:14" ht="98.45" customHeight="1">
      <c r="A233" s="218"/>
      <c r="B233" s="199"/>
      <c r="C233" s="357"/>
      <c r="D233" s="247"/>
      <c r="E233" s="16" t="s">
        <v>11</v>
      </c>
      <c r="F233" s="14">
        <v>11315</v>
      </c>
      <c r="G233" s="14">
        <f>F233*1.2</f>
        <v>13578</v>
      </c>
      <c r="H233" s="125">
        <v>11315</v>
      </c>
      <c r="I233" s="125">
        <f>H233*1.2</f>
        <v>13578</v>
      </c>
      <c r="J233" s="146">
        <v>11315</v>
      </c>
      <c r="K233" s="146">
        <f>J233*1.2</f>
        <v>13578</v>
      </c>
      <c r="L233" s="158">
        <v>11315</v>
      </c>
      <c r="M233" s="158">
        <f>L233*1.2</f>
        <v>13578</v>
      </c>
      <c r="N233" s="174" t="s">
        <v>267</v>
      </c>
    </row>
    <row r="234" spans="1:14" ht="22.5" customHeight="1">
      <c r="A234" s="34" t="s">
        <v>69</v>
      </c>
      <c r="B234" s="372" t="s">
        <v>163</v>
      </c>
      <c r="C234" s="373"/>
      <c r="D234" s="373"/>
      <c r="E234" s="373"/>
      <c r="F234" s="373"/>
      <c r="G234" s="373"/>
      <c r="H234" s="373"/>
      <c r="I234" s="373"/>
      <c r="J234" s="373"/>
      <c r="K234" s="373"/>
      <c r="L234" s="373"/>
      <c r="M234" s="374"/>
      <c r="N234" s="106"/>
    </row>
    <row r="235" spans="1:14" ht="37.5" customHeight="1">
      <c r="A235" s="84"/>
      <c r="B235" s="245" t="s">
        <v>193</v>
      </c>
      <c r="C235" s="246"/>
      <c r="D235" s="5" t="s">
        <v>65</v>
      </c>
      <c r="E235" s="58" t="s">
        <v>170</v>
      </c>
      <c r="F235" s="14">
        <v>3306</v>
      </c>
      <c r="G235" s="25">
        <f>F235*1.2</f>
        <v>3967.2</v>
      </c>
      <c r="H235" s="125">
        <v>3306</v>
      </c>
      <c r="I235" s="125">
        <f>H235*1.2</f>
        <v>3967.2</v>
      </c>
      <c r="J235" s="146">
        <v>3306</v>
      </c>
      <c r="K235" s="146">
        <f>J235*1.2</f>
        <v>3967.2</v>
      </c>
      <c r="L235" s="163">
        <v>3306</v>
      </c>
      <c r="M235" s="163">
        <f>L235*1.2</f>
        <v>3967.2</v>
      </c>
      <c r="N235" s="106" t="s">
        <v>264</v>
      </c>
    </row>
    <row r="236" spans="1:14" ht="22.5" customHeight="1">
      <c r="A236" s="19"/>
      <c r="B236" s="369" t="s">
        <v>45</v>
      </c>
      <c r="C236" s="370"/>
      <c r="D236" s="370"/>
      <c r="E236" s="370"/>
      <c r="F236" s="370"/>
      <c r="G236" s="370"/>
      <c r="H236" s="370"/>
      <c r="I236" s="370"/>
      <c r="J236" s="370"/>
      <c r="K236" s="370"/>
      <c r="L236" s="370"/>
      <c r="M236" s="370"/>
      <c r="N236" s="371"/>
    </row>
    <row r="237" spans="1:14" ht="15.6" customHeight="1">
      <c r="A237" s="239" t="s">
        <v>46</v>
      </c>
      <c r="B237" s="362" t="s">
        <v>54</v>
      </c>
      <c r="C237" s="363"/>
      <c r="D237" s="262" t="s">
        <v>11</v>
      </c>
      <c r="E237" s="46" t="s">
        <v>10</v>
      </c>
      <c r="F237" s="220" t="s">
        <v>12</v>
      </c>
      <c r="G237" s="221"/>
      <c r="H237" s="221"/>
      <c r="I237" s="221"/>
      <c r="J237" s="221"/>
      <c r="K237" s="221"/>
      <c r="L237" s="221"/>
      <c r="M237" s="222"/>
      <c r="N237" s="112"/>
    </row>
    <row r="238" spans="1:14" ht="16.149999999999999" customHeight="1">
      <c r="A238" s="241"/>
      <c r="B238" s="364"/>
      <c r="C238" s="365"/>
      <c r="D238" s="263"/>
      <c r="E238" s="46" t="s">
        <v>9</v>
      </c>
      <c r="F238" s="220" t="s">
        <v>12</v>
      </c>
      <c r="G238" s="221"/>
      <c r="H238" s="221"/>
      <c r="I238" s="221"/>
      <c r="J238" s="221"/>
      <c r="K238" s="221"/>
      <c r="L238" s="221"/>
      <c r="M238" s="222"/>
      <c r="N238" s="106"/>
    </row>
    <row r="239" spans="1:14" ht="30" customHeight="1">
      <c r="A239" s="217" t="s">
        <v>47</v>
      </c>
      <c r="B239" s="325" t="s">
        <v>53</v>
      </c>
      <c r="C239" s="326"/>
      <c r="D239" s="213" t="s">
        <v>14</v>
      </c>
      <c r="E239" s="215"/>
      <c r="F239" s="170"/>
      <c r="G239" s="171"/>
      <c r="H239" s="171"/>
      <c r="I239" s="171"/>
      <c r="J239" s="147">
        <v>4344</v>
      </c>
      <c r="K239" s="147">
        <f>J239*1.02</f>
        <v>4430.88</v>
      </c>
      <c r="L239" s="159"/>
      <c r="M239" s="159"/>
      <c r="N239" s="192" t="s">
        <v>273</v>
      </c>
    </row>
    <row r="240" spans="1:14" ht="42" customHeight="1">
      <c r="A240" s="218"/>
      <c r="B240" s="329"/>
      <c r="C240" s="330"/>
      <c r="D240" s="214"/>
      <c r="E240" s="216"/>
      <c r="F240" s="15"/>
      <c r="G240" s="27"/>
      <c r="H240" s="11"/>
      <c r="I240" s="11"/>
      <c r="J240" s="147">
        <v>4344</v>
      </c>
      <c r="K240" s="147">
        <f>J240*1.2</f>
        <v>5212.8</v>
      </c>
      <c r="L240" s="159">
        <v>4344</v>
      </c>
      <c r="M240" s="159">
        <f>L240*1.2</f>
        <v>5212.8</v>
      </c>
      <c r="N240" s="191" t="s">
        <v>272</v>
      </c>
    </row>
    <row r="241" spans="1:14" ht="44.25" customHeight="1">
      <c r="A241" s="34" t="s">
        <v>143</v>
      </c>
      <c r="B241" s="264" t="s">
        <v>152</v>
      </c>
      <c r="C241" s="265"/>
      <c r="D241" s="41" t="s">
        <v>81</v>
      </c>
      <c r="E241" s="23"/>
      <c r="F241" s="220" t="s">
        <v>144</v>
      </c>
      <c r="G241" s="221"/>
      <c r="H241" s="221"/>
      <c r="I241" s="221"/>
      <c r="J241" s="221"/>
      <c r="K241" s="221"/>
      <c r="L241" s="221"/>
      <c r="M241" s="222"/>
      <c r="N241" s="113"/>
    </row>
    <row r="242" spans="1:14" ht="22.5" customHeight="1">
      <c r="A242" s="217" t="s">
        <v>48</v>
      </c>
      <c r="B242" s="325" t="s">
        <v>51</v>
      </c>
      <c r="C242" s="326"/>
      <c r="D242" s="205" t="s">
        <v>11</v>
      </c>
      <c r="E242" s="23" t="s">
        <v>10</v>
      </c>
      <c r="F242" s="220" t="s">
        <v>12</v>
      </c>
      <c r="G242" s="221"/>
      <c r="H242" s="221"/>
      <c r="I242" s="221"/>
      <c r="J242" s="221"/>
      <c r="K242" s="221"/>
      <c r="L242" s="221"/>
      <c r="M242" s="222"/>
      <c r="N242" s="106"/>
    </row>
    <row r="243" spans="1:14" ht="22.5" customHeight="1">
      <c r="A243" s="218"/>
      <c r="B243" s="329"/>
      <c r="C243" s="330"/>
      <c r="D243" s="206"/>
      <c r="E243" s="35" t="s">
        <v>9</v>
      </c>
      <c r="F243" s="220" t="s">
        <v>12</v>
      </c>
      <c r="G243" s="221"/>
      <c r="H243" s="221"/>
      <c r="I243" s="221"/>
      <c r="J243" s="221"/>
      <c r="K243" s="221"/>
      <c r="L243" s="221"/>
      <c r="M243" s="222"/>
      <c r="N243" s="106"/>
    </row>
    <row r="244" spans="1:14" ht="27.6" customHeight="1">
      <c r="A244" s="43" t="s">
        <v>49</v>
      </c>
      <c r="B244" s="264" t="s">
        <v>62</v>
      </c>
      <c r="C244" s="265"/>
      <c r="D244" s="42" t="s">
        <v>14</v>
      </c>
      <c r="E244" s="35"/>
      <c r="F244" s="220" t="s">
        <v>12</v>
      </c>
      <c r="G244" s="221"/>
      <c r="H244" s="221"/>
      <c r="I244" s="221"/>
      <c r="J244" s="221"/>
      <c r="K244" s="221"/>
      <c r="L244" s="221"/>
      <c r="M244" s="222"/>
      <c r="N244" s="114"/>
    </row>
    <row r="245" spans="1:14" ht="22.5" customHeight="1">
      <c r="A245" s="43" t="s">
        <v>50</v>
      </c>
      <c r="B245" s="372" t="s">
        <v>52</v>
      </c>
      <c r="C245" s="373"/>
      <c r="D245" s="373"/>
      <c r="E245" s="373"/>
      <c r="F245" s="373"/>
      <c r="G245" s="373"/>
      <c r="H245" s="373"/>
      <c r="I245" s="373"/>
      <c r="J245" s="373"/>
      <c r="K245" s="373"/>
      <c r="L245" s="373"/>
      <c r="M245" s="374"/>
      <c r="N245" s="106"/>
    </row>
    <row r="246" spans="1:14" ht="38.25" customHeight="1">
      <c r="A246" s="217"/>
      <c r="B246" s="264" t="s">
        <v>79</v>
      </c>
      <c r="C246" s="265"/>
      <c r="D246" s="77" t="s">
        <v>81</v>
      </c>
      <c r="E246" s="76" t="s">
        <v>14</v>
      </c>
      <c r="F246" s="15">
        <v>43995</v>
      </c>
      <c r="G246" s="27">
        <f>F246*1.2</f>
        <v>52794</v>
      </c>
      <c r="H246" s="126">
        <v>43995</v>
      </c>
      <c r="I246" s="126">
        <f>H246*1.2</f>
        <v>52794</v>
      </c>
      <c r="J246" s="147">
        <v>43995</v>
      </c>
      <c r="K246" s="147">
        <f>J246*1.2</f>
        <v>52794</v>
      </c>
      <c r="L246" s="159">
        <v>43995</v>
      </c>
      <c r="M246" s="159">
        <f>L246*1.2</f>
        <v>52794</v>
      </c>
      <c r="N246" s="105"/>
    </row>
    <row r="247" spans="1:14" ht="22.5" customHeight="1">
      <c r="A247" s="233"/>
      <c r="B247" s="264" t="s">
        <v>132</v>
      </c>
      <c r="C247" s="265"/>
      <c r="D247" s="77" t="s">
        <v>81</v>
      </c>
      <c r="E247" s="76"/>
      <c r="F247" s="15">
        <v>24345</v>
      </c>
      <c r="G247" s="27">
        <f t="shared" ref="G247:G248" si="50">F247*1.2</f>
        <v>29214</v>
      </c>
      <c r="H247" s="126">
        <v>24345</v>
      </c>
      <c r="I247" s="126">
        <f t="shared" ref="I247:I248" si="51">H247*1.2</f>
        <v>29214</v>
      </c>
      <c r="J247" s="147">
        <v>24345</v>
      </c>
      <c r="K247" s="147">
        <f t="shared" ref="K247:K248" si="52">J247*1.2</f>
        <v>29214</v>
      </c>
      <c r="L247" s="159">
        <v>24345</v>
      </c>
      <c r="M247" s="159">
        <f t="shared" ref="M247:M248" si="53">L247*1.2</f>
        <v>29214</v>
      </c>
      <c r="N247" s="107"/>
    </row>
    <row r="248" spans="1:14" ht="22.5" customHeight="1">
      <c r="A248" s="218"/>
      <c r="B248" s="264" t="s">
        <v>80</v>
      </c>
      <c r="C248" s="265"/>
      <c r="D248" s="77" t="s">
        <v>81</v>
      </c>
      <c r="E248" s="76"/>
      <c r="F248" s="15">
        <v>6570</v>
      </c>
      <c r="G248" s="27">
        <f t="shared" si="50"/>
        <v>7884</v>
      </c>
      <c r="H248" s="126">
        <v>6570</v>
      </c>
      <c r="I248" s="126">
        <f t="shared" si="51"/>
        <v>7884</v>
      </c>
      <c r="J248" s="147">
        <v>6570</v>
      </c>
      <c r="K248" s="147">
        <f t="shared" si="52"/>
        <v>7884</v>
      </c>
      <c r="L248" s="159">
        <v>6570</v>
      </c>
      <c r="M248" s="159">
        <f t="shared" si="53"/>
        <v>7884</v>
      </c>
      <c r="N248" s="107"/>
    </row>
    <row r="249" spans="1:14" ht="22.5" customHeight="1">
      <c r="A249" s="239" t="s">
        <v>145</v>
      </c>
      <c r="B249" s="325" t="s">
        <v>146</v>
      </c>
      <c r="C249" s="368"/>
      <c r="D249" s="368"/>
      <c r="E249" s="368"/>
      <c r="F249" s="368"/>
      <c r="G249" s="368"/>
      <c r="H249" s="368"/>
      <c r="I249" s="368"/>
      <c r="J249" s="368"/>
      <c r="K249" s="368"/>
      <c r="L249" s="368"/>
      <c r="M249" s="326"/>
      <c r="N249" s="115"/>
    </row>
    <row r="250" spans="1:14" ht="30" customHeight="1">
      <c r="A250" s="240"/>
      <c r="B250" s="325" t="s">
        <v>187</v>
      </c>
      <c r="C250" s="326"/>
      <c r="D250" s="59" t="s">
        <v>166</v>
      </c>
      <c r="E250" s="59" t="s">
        <v>122</v>
      </c>
      <c r="F250" s="14">
        <v>212</v>
      </c>
      <c r="G250" s="64">
        <f>F250*1.2</f>
        <v>254.39999999999998</v>
      </c>
      <c r="H250" s="79">
        <v>212</v>
      </c>
      <c r="I250" s="79">
        <f>H250*1.2</f>
        <v>254.39999999999998</v>
      </c>
      <c r="J250" s="149">
        <v>212</v>
      </c>
      <c r="K250" s="149">
        <f t="shared" ref="K250:K255" si="54">J250*1.2</f>
        <v>254.39999999999998</v>
      </c>
      <c r="L250" s="163">
        <v>212</v>
      </c>
      <c r="M250" s="163">
        <f>L250*1.2</f>
        <v>254.39999999999998</v>
      </c>
      <c r="N250" s="115" t="s">
        <v>209</v>
      </c>
    </row>
    <row r="251" spans="1:14" ht="30" customHeight="1">
      <c r="A251" s="240"/>
      <c r="B251" s="327"/>
      <c r="C251" s="328"/>
      <c r="D251" s="59" t="s">
        <v>14</v>
      </c>
      <c r="E251" s="59"/>
      <c r="F251" s="14"/>
      <c r="G251" s="64"/>
      <c r="H251" s="79"/>
      <c r="I251" s="79"/>
      <c r="J251" s="149">
        <v>9327</v>
      </c>
      <c r="K251" s="149">
        <f t="shared" si="54"/>
        <v>11192.4</v>
      </c>
      <c r="L251" s="163"/>
      <c r="M251" s="163"/>
      <c r="N251" s="115" t="s">
        <v>260</v>
      </c>
    </row>
    <row r="252" spans="1:14" ht="56.25" customHeight="1">
      <c r="A252" s="240"/>
      <c r="B252" s="327"/>
      <c r="C252" s="328"/>
      <c r="D252" s="59" t="s">
        <v>199</v>
      </c>
      <c r="E252" s="59"/>
      <c r="F252" s="14"/>
      <c r="G252" s="64"/>
      <c r="H252" s="79"/>
      <c r="I252" s="79"/>
      <c r="J252" s="149">
        <v>143</v>
      </c>
      <c r="K252" s="149">
        <f t="shared" si="54"/>
        <v>171.6</v>
      </c>
      <c r="L252" s="163"/>
      <c r="M252" s="163"/>
      <c r="N252" s="122" t="s">
        <v>259</v>
      </c>
    </row>
    <row r="253" spans="1:14" ht="25.9" customHeight="1">
      <c r="A253" s="240"/>
      <c r="B253" s="327"/>
      <c r="C253" s="328"/>
      <c r="D253" s="59" t="s">
        <v>166</v>
      </c>
      <c r="E253" s="59" t="s">
        <v>185</v>
      </c>
      <c r="F253" s="14">
        <v>2420</v>
      </c>
      <c r="G253" s="64">
        <f t="shared" ref="G253:G262" si="55">F253*1.2</f>
        <v>2904</v>
      </c>
      <c r="H253" s="180">
        <v>2420</v>
      </c>
      <c r="I253" s="180">
        <f t="shared" ref="I253:I262" si="56">H253*1.2</f>
        <v>2904</v>
      </c>
      <c r="J253" s="149">
        <v>2420</v>
      </c>
      <c r="K253" s="149">
        <f t="shared" si="54"/>
        <v>2904</v>
      </c>
      <c r="L253" s="163">
        <v>2420</v>
      </c>
      <c r="M253" s="163">
        <f t="shared" ref="M253:M262" si="57">L253*1.2</f>
        <v>2904</v>
      </c>
      <c r="N253" s="353" t="s">
        <v>210</v>
      </c>
    </row>
    <row r="254" spans="1:14" ht="21.75" customHeight="1">
      <c r="A254" s="240"/>
      <c r="B254" s="327"/>
      <c r="C254" s="328"/>
      <c r="D254" s="59" t="s">
        <v>14</v>
      </c>
      <c r="E254" s="59"/>
      <c r="F254" s="14">
        <v>2622</v>
      </c>
      <c r="G254" s="64">
        <f t="shared" si="55"/>
        <v>3146.4</v>
      </c>
      <c r="H254" s="180">
        <v>2622</v>
      </c>
      <c r="I254" s="180">
        <f t="shared" si="56"/>
        <v>3146.4</v>
      </c>
      <c r="J254" s="149">
        <v>2622</v>
      </c>
      <c r="K254" s="149">
        <f t="shared" si="54"/>
        <v>3146.4</v>
      </c>
      <c r="L254" s="163">
        <v>2622</v>
      </c>
      <c r="M254" s="163">
        <f t="shared" si="57"/>
        <v>3146.4</v>
      </c>
      <c r="N254" s="354"/>
    </row>
    <row r="255" spans="1:14" ht="99.75" customHeight="1">
      <c r="A255" s="240"/>
      <c r="B255" s="327"/>
      <c r="C255" s="328"/>
      <c r="D255" s="123" t="s">
        <v>199</v>
      </c>
      <c r="E255" s="59"/>
      <c r="F255" s="14"/>
      <c r="G255" s="64"/>
      <c r="H255" s="79"/>
      <c r="I255" s="79"/>
      <c r="J255" s="149">
        <v>18252</v>
      </c>
      <c r="K255" s="149">
        <f t="shared" si="54"/>
        <v>21902.399999999998</v>
      </c>
      <c r="L255" s="163"/>
      <c r="M255" s="163"/>
      <c r="N255" s="160" t="s">
        <v>276</v>
      </c>
    </row>
    <row r="256" spans="1:14" ht="121.5" customHeight="1">
      <c r="A256" s="240"/>
      <c r="B256" s="327"/>
      <c r="C256" s="328"/>
      <c r="D256" s="123" t="s">
        <v>199</v>
      </c>
      <c r="E256" s="59" t="s">
        <v>218</v>
      </c>
      <c r="F256" s="14">
        <v>3250</v>
      </c>
      <c r="G256" s="64">
        <f>F256*1.2</f>
        <v>3900</v>
      </c>
      <c r="H256" s="127">
        <v>3250</v>
      </c>
      <c r="I256" s="127">
        <f>H256*1.2</f>
        <v>3900</v>
      </c>
      <c r="J256" s="149"/>
      <c r="K256" s="149"/>
      <c r="L256" s="163"/>
      <c r="M256" s="163"/>
      <c r="N256" s="108" t="s">
        <v>220</v>
      </c>
    </row>
    <row r="257" spans="1:58" ht="185.25" customHeight="1">
      <c r="A257" s="240"/>
      <c r="B257" s="327"/>
      <c r="C257" s="328"/>
      <c r="D257" s="88" t="s">
        <v>219</v>
      </c>
      <c r="E257" s="59"/>
      <c r="F257" s="14">
        <v>354</v>
      </c>
      <c r="G257" s="64">
        <f t="shared" si="55"/>
        <v>424.8</v>
      </c>
      <c r="H257" s="126">
        <v>354</v>
      </c>
      <c r="I257" s="127">
        <f t="shared" si="56"/>
        <v>424.8</v>
      </c>
      <c r="J257" s="149"/>
      <c r="K257" s="149"/>
      <c r="L257" s="161">
        <v>354</v>
      </c>
      <c r="M257" s="163">
        <f t="shared" si="57"/>
        <v>424.8</v>
      </c>
      <c r="N257" s="108" t="s">
        <v>211</v>
      </c>
    </row>
    <row r="258" spans="1:58" ht="39" customHeight="1">
      <c r="A258" s="240"/>
      <c r="B258" s="327"/>
      <c r="C258" s="328"/>
      <c r="D258" s="49" t="s">
        <v>11</v>
      </c>
      <c r="E258" s="76" t="s">
        <v>125</v>
      </c>
      <c r="F258" s="15">
        <v>884</v>
      </c>
      <c r="G258" s="64">
        <f t="shared" si="55"/>
        <v>1060.8</v>
      </c>
      <c r="H258" s="126">
        <v>884</v>
      </c>
      <c r="I258" s="127">
        <f t="shared" si="56"/>
        <v>1060.8</v>
      </c>
      <c r="J258" s="149"/>
      <c r="K258" s="149"/>
      <c r="L258" s="161">
        <v>884</v>
      </c>
      <c r="M258" s="163">
        <f t="shared" si="57"/>
        <v>1060.8</v>
      </c>
      <c r="N258" s="379" t="s">
        <v>261</v>
      </c>
    </row>
    <row r="259" spans="1:58" ht="36.75" customHeight="1">
      <c r="A259" s="240"/>
      <c r="B259" s="327"/>
      <c r="C259" s="328"/>
      <c r="D259" s="88" t="s">
        <v>11</v>
      </c>
      <c r="E259" s="93" t="s">
        <v>126</v>
      </c>
      <c r="F259" s="15">
        <v>1780</v>
      </c>
      <c r="G259" s="64">
        <f t="shared" ref="G259" si="58">F259*1.2</f>
        <v>2136</v>
      </c>
      <c r="H259" s="126">
        <v>1780</v>
      </c>
      <c r="I259" s="127">
        <f t="shared" ref="I259" si="59">H259*1.2</f>
        <v>2136</v>
      </c>
      <c r="J259" s="149"/>
      <c r="K259" s="149"/>
      <c r="L259" s="161">
        <v>1780</v>
      </c>
      <c r="M259" s="163">
        <f t="shared" ref="M259" si="60">L259*1.2</f>
        <v>2136</v>
      </c>
      <c r="N259" s="379"/>
    </row>
    <row r="260" spans="1:58" ht="45.75" customHeight="1">
      <c r="A260" s="240"/>
      <c r="B260" s="327"/>
      <c r="C260" s="328"/>
      <c r="D260" s="88" t="s">
        <v>11</v>
      </c>
      <c r="E260" s="170" t="s">
        <v>10</v>
      </c>
      <c r="F260" s="15"/>
      <c r="G260" s="64"/>
      <c r="H260" s="126"/>
      <c r="I260" s="127"/>
      <c r="J260" s="149"/>
      <c r="K260" s="149"/>
      <c r="L260" s="179">
        <v>65899</v>
      </c>
      <c r="M260" s="179">
        <f>L260*1.2</f>
        <v>79078.8</v>
      </c>
      <c r="N260" s="375" t="s">
        <v>268</v>
      </c>
    </row>
    <row r="261" spans="1:58" ht="43.5" customHeight="1">
      <c r="A261" s="241"/>
      <c r="B261" s="329"/>
      <c r="C261" s="330"/>
      <c r="D261" s="88" t="s">
        <v>11</v>
      </c>
      <c r="E261" s="170" t="s">
        <v>9</v>
      </c>
      <c r="F261" s="15"/>
      <c r="G261" s="64"/>
      <c r="H261" s="126"/>
      <c r="I261" s="127"/>
      <c r="J261" s="149"/>
      <c r="K261" s="149"/>
      <c r="L261" s="179">
        <v>75899</v>
      </c>
      <c r="M261" s="179">
        <f>L261*1.2</f>
        <v>91078.8</v>
      </c>
      <c r="N261" s="376"/>
    </row>
    <row r="262" spans="1:58" ht="29.45" customHeight="1">
      <c r="A262" s="43" t="s">
        <v>141</v>
      </c>
      <c r="B262" s="264" t="s">
        <v>142</v>
      </c>
      <c r="C262" s="265"/>
      <c r="D262" s="77" t="s">
        <v>81</v>
      </c>
      <c r="E262" s="11"/>
      <c r="F262" s="15">
        <v>2181.91</v>
      </c>
      <c r="G262" s="64">
        <f t="shared" si="55"/>
        <v>2618.2919999999999</v>
      </c>
      <c r="H262" s="11">
        <v>2181.91</v>
      </c>
      <c r="I262" s="79">
        <f t="shared" si="56"/>
        <v>2618.2919999999999</v>
      </c>
      <c r="J262" s="149">
        <v>2181.91</v>
      </c>
      <c r="K262" s="149">
        <f>J262*1.2</f>
        <v>2618.2919999999999</v>
      </c>
      <c r="L262" s="161">
        <v>2181.91</v>
      </c>
      <c r="M262" s="163">
        <f t="shared" si="57"/>
        <v>2618.2919999999999</v>
      </c>
      <c r="N262" s="116"/>
    </row>
    <row r="263" spans="1:58" ht="19.899999999999999" customHeight="1">
      <c r="A263" s="18"/>
      <c r="B263" s="342" t="s">
        <v>13</v>
      </c>
      <c r="C263" s="343"/>
      <c r="D263" s="343"/>
      <c r="E263" s="343"/>
      <c r="F263" s="343"/>
      <c r="G263" s="343"/>
      <c r="H263" s="343"/>
      <c r="I263" s="343"/>
      <c r="J263" s="343"/>
      <c r="K263" s="343"/>
      <c r="L263" s="343"/>
      <c r="M263" s="343"/>
      <c r="N263" s="344"/>
    </row>
    <row r="264" spans="1:58" ht="22.5" customHeight="1">
      <c r="A264" s="217" t="s">
        <v>55</v>
      </c>
      <c r="B264" s="251" t="s">
        <v>68</v>
      </c>
      <c r="C264" s="252"/>
      <c r="D264" s="207" t="s">
        <v>63</v>
      </c>
      <c r="E264" s="46" t="s">
        <v>10</v>
      </c>
      <c r="F264" s="14">
        <v>1625</v>
      </c>
      <c r="G264" s="25">
        <f>F264*1.2</f>
        <v>1950</v>
      </c>
      <c r="H264" s="16">
        <v>1625</v>
      </c>
      <c r="I264" s="16">
        <f>H264*1.2</f>
        <v>1950</v>
      </c>
      <c r="J264" s="147">
        <v>3180</v>
      </c>
      <c r="K264" s="147">
        <f>J264*1.2</f>
        <v>3816</v>
      </c>
      <c r="L264" s="159">
        <v>3180</v>
      </c>
      <c r="M264" s="159">
        <f>L264*1.2</f>
        <v>3816</v>
      </c>
      <c r="N264" s="352" t="s">
        <v>216</v>
      </c>
    </row>
    <row r="265" spans="1:58" ht="117.75" customHeight="1">
      <c r="A265" s="218"/>
      <c r="B265" s="253"/>
      <c r="C265" s="254"/>
      <c r="D265" s="208"/>
      <c r="E265" s="46" t="s">
        <v>9</v>
      </c>
      <c r="F265" s="14">
        <v>1625</v>
      </c>
      <c r="G265" s="25">
        <f t="shared" ref="G265" si="61">F265*1.2</f>
        <v>1950</v>
      </c>
      <c r="H265" s="16">
        <v>1625</v>
      </c>
      <c r="I265" s="16">
        <f t="shared" ref="I265" si="62">H265*1.2</f>
        <v>1950</v>
      </c>
      <c r="J265" s="147">
        <v>3498</v>
      </c>
      <c r="K265" s="147">
        <f>J265*1.2</f>
        <v>4197.5999999999995</v>
      </c>
      <c r="L265" s="159">
        <v>3498</v>
      </c>
      <c r="M265" s="159">
        <f>L265*1.2</f>
        <v>4197.5999999999995</v>
      </c>
      <c r="N265" s="352"/>
    </row>
    <row r="266" spans="1:58" ht="47.25" customHeight="1">
      <c r="A266" s="43" t="s">
        <v>56</v>
      </c>
      <c r="B266" s="250" t="s">
        <v>58</v>
      </c>
      <c r="C266" s="250"/>
      <c r="D266" s="136" t="s">
        <v>63</v>
      </c>
      <c r="E266" s="16"/>
      <c r="F266" s="182">
        <v>449</v>
      </c>
      <c r="G266" s="25">
        <f t="shared" ref="G266:G268" si="63">F266*1.2</f>
        <v>538.79999999999995</v>
      </c>
      <c r="H266" s="16">
        <v>462</v>
      </c>
      <c r="I266" s="16">
        <f t="shared" ref="I266:I268" si="64">H266*1.2</f>
        <v>554.4</v>
      </c>
      <c r="J266" s="176">
        <v>1908</v>
      </c>
      <c r="K266" s="147">
        <f>J266*1.2</f>
        <v>2289.6</v>
      </c>
      <c r="L266" s="195">
        <v>1908</v>
      </c>
      <c r="M266" s="159">
        <f>L266*1.2</f>
        <v>2289.6</v>
      </c>
      <c r="N266" s="117"/>
    </row>
    <row r="267" spans="1:58" ht="53.25" customHeight="1">
      <c r="A267" s="217" t="s">
        <v>233</v>
      </c>
      <c r="B267" s="251" t="s">
        <v>234</v>
      </c>
      <c r="C267" s="252"/>
      <c r="D267" s="137" t="s">
        <v>11</v>
      </c>
      <c r="E267" s="138" t="s">
        <v>10</v>
      </c>
      <c r="F267" s="182">
        <v>1631</v>
      </c>
      <c r="G267" s="25">
        <f t="shared" si="63"/>
        <v>1957.1999999999998</v>
      </c>
      <c r="H267" s="16">
        <v>1275</v>
      </c>
      <c r="I267" s="16">
        <f t="shared" si="64"/>
        <v>1530</v>
      </c>
      <c r="J267" s="176">
        <v>2544</v>
      </c>
      <c r="K267" s="147">
        <f>J267*1.2</f>
        <v>3052.7999999999997</v>
      </c>
      <c r="L267" s="195">
        <v>2544</v>
      </c>
      <c r="M267" s="159">
        <f>L267*1.2</f>
        <v>3052.7999999999997</v>
      </c>
      <c r="N267" s="255" t="s">
        <v>235</v>
      </c>
    </row>
    <row r="268" spans="1:58" ht="31.5" customHeight="1">
      <c r="A268" s="218"/>
      <c r="B268" s="253"/>
      <c r="C268" s="254"/>
      <c r="D268" s="136" t="s">
        <v>11</v>
      </c>
      <c r="E268" s="16" t="s">
        <v>9</v>
      </c>
      <c r="F268" s="182">
        <v>1631</v>
      </c>
      <c r="G268" s="25">
        <f t="shared" si="63"/>
        <v>1957.1999999999998</v>
      </c>
      <c r="H268" s="16">
        <v>1275</v>
      </c>
      <c r="I268" s="16">
        <f t="shared" si="64"/>
        <v>1530</v>
      </c>
      <c r="J268" s="176">
        <v>3180</v>
      </c>
      <c r="K268" s="147">
        <f>J268*1.2</f>
        <v>3816</v>
      </c>
      <c r="L268" s="195">
        <v>3180</v>
      </c>
      <c r="M268" s="159">
        <f>L268*1.2</f>
        <v>3816</v>
      </c>
      <c r="N268" s="256"/>
    </row>
    <row r="269" spans="1:58" s="2" customFormat="1" ht="20.25" customHeight="1">
      <c r="A269" s="8"/>
      <c r="B269" s="33"/>
      <c r="C269" s="33"/>
      <c r="D269" s="33"/>
      <c r="E269" s="9"/>
      <c r="F269" s="50"/>
      <c r="G269" s="9"/>
      <c r="H269" s="9"/>
      <c r="I269" s="9"/>
      <c r="J269" s="9"/>
      <c r="K269" s="9"/>
      <c r="L269" s="33"/>
      <c r="M269" s="33"/>
      <c r="N269" s="94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s="2" customFormat="1">
      <c r="A270" s="8"/>
      <c r="B270" s="65" t="s">
        <v>182</v>
      </c>
      <c r="C270" s="33"/>
      <c r="D270" s="33"/>
      <c r="E270" s="65" t="s">
        <v>136</v>
      </c>
      <c r="F270" s="33"/>
      <c r="G270" s="65" t="s">
        <v>137</v>
      </c>
      <c r="H270" s="33"/>
      <c r="I270" s="33"/>
      <c r="J270" s="65"/>
      <c r="K270" s="65"/>
      <c r="L270" s="33"/>
      <c r="M270" s="33"/>
      <c r="N270" s="94"/>
    </row>
    <row r="271" spans="1:58" s="2" customFormat="1">
      <c r="A271" s="8"/>
      <c r="B271" s="33"/>
      <c r="C271" s="33"/>
      <c r="D271" s="33"/>
      <c r="E271" s="33"/>
      <c r="F271" s="33"/>
      <c r="G271" s="33"/>
      <c r="H271" s="33"/>
      <c r="I271" s="33"/>
      <c r="J271" s="65"/>
      <c r="K271" s="65"/>
      <c r="L271" s="33"/>
      <c r="M271" s="33"/>
      <c r="N271" s="94"/>
    </row>
    <row r="272" spans="1:58" s="10" customFormat="1" ht="18.75">
      <c r="A272" s="31"/>
      <c r="B272" s="65" t="s">
        <v>181</v>
      </c>
      <c r="C272" s="28"/>
      <c r="D272" s="28"/>
      <c r="E272" s="28" t="s">
        <v>135</v>
      </c>
      <c r="F272" s="33"/>
      <c r="G272" s="65" t="s">
        <v>222</v>
      </c>
      <c r="H272" s="33"/>
      <c r="I272" s="28"/>
      <c r="J272" s="28"/>
      <c r="K272" s="28"/>
      <c r="L272" s="28"/>
      <c r="M272" s="28"/>
      <c r="N272" s="94"/>
    </row>
    <row r="273" spans="1:14" s="2" customFormat="1">
      <c r="A273" s="8"/>
      <c r="B273" s="33"/>
      <c r="C273" s="33"/>
      <c r="D273" s="33"/>
      <c r="E273" s="33"/>
      <c r="F273" s="33"/>
      <c r="G273" s="33"/>
      <c r="H273" s="33"/>
      <c r="I273" s="33"/>
      <c r="J273" s="65"/>
      <c r="K273" s="65"/>
      <c r="L273" s="33"/>
      <c r="M273" s="33"/>
      <c r="N273" s="94"/>
    </row>
    <row r="274" spans="1:14" s="2" customFormat="1">
      <c r="A274" s="238" t="s">
        <v>138</v>
      </c>
      <c r="B274" s="238"/>
      <c r="C274" s="238"/>
      <c r="D274" s="33"/>
      <c r="E274" s="33" t="s">
        <v>136</v>
      </c>
      <c r="F274" s="33"/>
      <c r="G274" s="65" t="s">
        <v>221</v>
      </c>
      <c r="H274" s="33"/>
      <c r="I274" s="33"/>
      <c r="J274" s="65"/>
      <c r="K274" s="65"/>
      <c r="L274" s="33"/>
      <c r="M274" s="33"/>
      <c r="N274" s="94"/>
    </row>
    <row r="275" spans="1:14" s="2" customFormat="1">
      <c r="A275" s="8"/>
      <c r="B275" s="33"/>
      <c r="C275" s="33"/>
      <c r="D275" s="33"/>
      <c r="E275" s="33"/>
      <c r="F275" s="33"/>
      <c r="G275" s="33"/>
      <c r="H275" s="33"/>
      <c r="I275" s="33"/>
      <c r="J275" s="65"/>
      <c r="K275" s="65"/>
      <c r="L275" s="33"/>
      <c r="M275" s="33"/>
      <c r="N275" s="94"/>
    </row>
    <row r="276" spans="1:14" s="2" customFormat="1">
      <c r="A276" s="8"/>
      <c r="B276" s="66" t="s">
        <v>139</v>
      </c>
      <c r="C276" s="33"/>
      <c r="D276" s="33"/>
      <c r="E276" s="33" t="s">
        <v>136</v>
      </c>
      <c r="F276" s="33"/>
      <c r="G276" s="33" t="s">
        <v>140</v>
      </c>
      <c r="H276" s="33"/>
      <c r="I276" s="33"/>
      <c r="J276" s="65"/>
      <c r="K276" s="65"/>
      <c r="L276" s="33"/>
      <c r="M276" s="33"/>
      <c r="N276" s="94"/>
    </row>
    <row r="277" spans="1:14" s="2" customFormat="1">
      <c r="A277" s="8"/>
      <c r="B277" s="33"/>
      <c r="C277" s="33"/>
      <c r="D277" s="33"/>
      <c r="E277" s="33"/>
      <c r="F277" s="33"/>
      <c r="G277" s="33"/>
      <c r="H277" s="33"/>
      <c r="I277" s="33"/>
      <c r="J277" s="65"/>
      <c r="K277" s="65"/>
      <c r="L277" s="33"/>
      <c r="M277" s="33"/>
      <c r="N277" s="94"/>
    </row>
    <row r="278" spans="1:14">
      <c r="A278" s="237"/>
      <c r="B278" s="237"/>
      <c r="C278" s="237"/>
      <c r="D278" s="237"/>
      <c r="E278" s="237"/>
      <c r="F278" s="237"/>
      <c r="G278" s="237"/>
      <c r="H278" s="237"/>
      <c r="I278" s="237"/>
      <c r="J278" s="237"/>
      <c r="K278" s="237"/>
      <c r="L278" s="237"/>
      <c r="M278" s="237"/>
      <c r="N278" s="237"/>
    </row>
    <row r="279" spans="1:14">
      <c r="A279" s="237"/>
      <c r="B279" s="237"/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</row>
    <row r="280" spans="1:14">
      <c r="A280" s="237"/>
      <c r="B280" s="237"/>
      <c r="C280" s="237"/>
      <c r="D280" s="237"/>
      <c r="E280" s="237"/>
      <c r="F280" s="237"/>
      <c r="G280" s="237"/>
      <c r="H280" s="237"/>
      <c r="I280" s="237"/>
      <c r="J280" s="237"/>
      <c r="K280" s="237"/>
      <c r="L280" s="237"/>
      <c r="M280" s="237"/>
      <c r="N280" s="237"/>
    </row>
    <row r="281" spans="1:14">
      <c r="A281" s="237"/>
      <c r="B281" s="237"/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</row>
    <row r="282" spans="1:14">
      <c r="A282" s="237"/>
      <c r="B282" s="237"/>
      <c r="C282" s="237"/>
      <c r="D282" s="237"/>
      <c r="E282" s="237"/>
      <c r="F282" s="237"/>
      <c r="G282" s="237"/>
      <c r="H282" s="237"/>
      <c r="I282" s="237"/>
      <c r="J282" s="237"/>
      <c r="K282" s="237"/>
      <c r="L282" s="237"/>
      <c r="M282" s="237"/>
      <c r="N282" s="237"/>
    </row>
    <row r="283" spans="1:14">
      <c r="A283" s="237"/>
      <c r="B283" s="237"/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</row>
    <row r="284" spans="1:14">
      <c r="A284" s="237"/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</row>
    <row r="285" spans="1:14">
      <c r="A285" s="237"/>
      <c r="B285" s="237"/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</row>
    <row r="286" spans="1:14">
      <c r="A286" s="237"/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</row>
    <row r="287" spans="1:14">
      <c r="A287" s="237"/>
      <c r="B287" s="237"/>
      <c r="C287" s="237"/>
      <c r="D287" s="237"/>
      <c r="E287" s="237"/>
      <c r="F287" s="237"/>
      <c r="G287" s="237"/>
      <c r="H287" s="237"/>
      <c r="I287" s="237"/>
      <c r="J287" s="237"/>
      <c r="K287" s="237"/>
      <c r="L287" s="237"/>
      <c r="M287" s="237"/>
      <c r="N287" s="237"/>
    </row>
  </sheetData>
  <sheetProtection selectLockedCells="1" selectUnlockedCells="1"/>
  <mergeCells count="290">
    <mergeCell ref="N210:N211"/>
    <mergeCell ref="A230:A233"/>
    <mergeCell ref="N258:N259"/>
    <mergeCell ref="F244:M244"/>
    <mergeCell ref="B219:M219"/>
    <mergeCell ref="B81:C82"/>
    <mergeCell ref="B145:C146"/>
    <mergeCell ref="D145:D146"/>
    <mergeCell ref="B206:C206"/>
    <mergeCell ref="A164:A172"/>
    <mergeCell ref="B212:C214"/>
    <mergeCell ref="D195:D196"/>
    <mergeCell ref="B195:C200"/>
    <mergeCell ref="D210:D211"/>
    <mergeCell ref="B241:C241"/>
    <mergeCell ref="F231:M231"/>
    <mergeCell ref="A212:A214"/>
    <mergeCell ref="A202:A207"/>
    <mergeCell ref="D166:D167"/>
    <mergeCell ref="B205:C205"/>
    <mergeCell ref="B188:C190"/>
    <mergeCell ref="D131:D132"/>
    <mergeCell ref="B220:D220"/>
    <mergeCell ref="A242:A243"/>
    <mergeCell ref="D242:D243"/>
    <mergeCell ref="B231:C233"/>
    <mergeCell ref="B242:C243"/>
    <mergeCell ref="N226:N229"/>
    <mergeCell ref="A249:A261"/>
    <mergeCell ref="B250:C261"/>
    <mergeCell ref="B216:M216"/>
    <mergeCell ref="B221:D221"/>
    <mergeCell ref="B237:C238"/>
    <mergeCell ref="B244:C244"/>
    <mergeCell ref="B223:D223"/>
    <mergeCell ref="A246:A248"/>
    <mergeCell ref="B249:M249"/>
    <mergeCell ref="B236:N236"/>
    <mergeCell ref="B245:M245"/>
    <mergeCell ref="F237:M237"/>
    <mergeCell ref="F242:M242"/>
    <mergeCell ref="F238:M238"/>
    <mergeCell ref="D231:D233"/>
    <mergeCell ref="B234:M234"/>
    <mergeCell ref="B247:C247"/>
    <mergeCell ref="B248:C248"/>
    <mergeCell ref="N260:N261"/>
    <mergeCell ref="B239:C240"/>
    <mergeCell ref="B263:N263"/>
    <mergeCell ref="A264:A265"/>
    <mergeCell ref="B41:C42"/>
    <mergeCell ref="B43:C44"/>
    <mergeCell ref="B45:C46"/>
    <mergeCell ref="B47:C48"/>
    <mergeCell ref="A34:A148"/>
    <mergeCell ref="B201:M201"/>
    <mergeCell ref="B208:M208"/>
    <mergeCell ref="D202:D207"/>
    <mergeCell ref="B207:C207"/>
    <mergeCell ref="B204:C204"/>
    <mergeCell ref="F149:M149"/>
    <mergeCell ref="D61:D62"/>
    <mergeCell ref="B63:C64"/>
    <mergeCell ref="B141:C142"/>
    <mergeCell ref="B177:C179"/>
    <mergeCell ref="N264:N265"/>
    <mergeCell ref="N253:N254"/>
    <mergeCell ref="F241:M241"/>
    <mergeCell ref="B246:C246"/>
    <mergeCell ref="F243:M243"/>
    <mergeCell ref="A219:A229"/>
    <mergeCell ref="B217:C218"/>
    <mergeCell ref="B184:C187"/>
    <mergeCell ref="F163:M163"/>
    <mergeCell ref="B161:C163"/>
    <mergeCell ref="F162:M162"/>
    <mergeCell ref="D171:D172"/>
    <mergeCell ref="F150:M150"/>
    <mergeCell ref="F151:M151"/>
    <mergeCell ref="B149:C151"/>
    <mergeCell ref="D149:D150"/>
    <mergeCell ref="B160:N160"/>
    <mergeCell ref="D153:D155"/>
    <mergeCell ref="E153:E154"/>
    <mergeCell ref="B164:C172"/>
    <mergeCell ref="B180:C182"/>
    <mergeCell ref="B153:C15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B191:C194"/>
    <mergeCell ref="B173:N173"/>
    <mergeCell ref="A159:N159"/>
    <mergeCell ref="B222:D222"/>
    <mergeCell ref="A217:A218"/>
    <mergeCell ref="B215:C215"/>
    <mergeCell ref="B147:C148"/>
    <mergeCell ref="D139:D140"/>
    <mergeCell ref="D87:D88"/>
    <mergeCell ref="B137:C138"/>
    <mergeCell ref="D133:D134"/>
    <mergeCell ref="B143:C144"/>
    <mergeCell ref="D143:D144"/>
    <mergeCell ref="D147:D148"/>
    <mergeCell ref="B202:C202"/>
    <mergeCell ref="B152:N152"/>
    <mergeCell ref="N195:N196"/>
    <mergeCell ref="A184:A194"/>
    <mergeCell ref="A174:A182"/>
    <mergeCell ref="A152:A158"/>
    <mergeCell ref="A149:A151"/>
    <mergeCell ref="A161:A163"/>
    <mergeCell ref="B174:M174"/>
    <mergeCell ref="B183:M183"/>
    <mergeCell ref="B121:C122"/>
    <mergeCell ref="D121:D122"/>
    <mergeCell ref="B123:C124"/>
    <mergeCell ref="D123:D124"/>
    <mergeCell ref="B55:C56"/>
    <mergeCell ref="B83:C84"/>
    <mergeCell ref="D105:D106"/>
    <mergeCell ref="D107:D108"/>
    <mergeCell ref="D109:D110"/>
    <mergeCell ref="D73:D74"/>
    <mergeCell ref="B89:C90"/>
    <mergeCell ref="B91:C92"/>
    <mergeCell ref="D77:D78"/>
    <mergeCell ref="B57:C58"/>
    <mergeCell ref="D63:D64"/>
    <mergeCell ref="B71:C72"/>
    <mergeCell ref="D85:D86"/>
    <mergeCell ref="B85:C86"/>
    <mergeCell ref="D91:D92"/>
    <mergeCell ref="B79:C80"/>
    <mergeCell ref="D81:D82"/>
    <mergeCell ref="B69:C70"/>
    <mergeCell ref="B75:C76"/>
    <mergeCell ref="D75:D76"/>
    <mergeCell ref="L1:N1"/>
    <mergeCell ref="L2:N2"/>
    <mergeCell ref="L3:N3"/>
    <mergeCell ref="L4:N4"/>
    <mergeCell ref="N11:N12"/>
    <mergeCell ref="N15:N17"/>
    <mergeCell ref="L5:N5"/>
    <mergeCell ref="A7:N7"/>
    <mergeCell ref="A8:N8"/>
    <mergeCell ref="A9:N9"/>
    <mergeCell ref="F11:G11"/>
    <mergeCell ref="H11:I11"/>
    <mergeCell ref="L11:M11"/>
    <mergeCell ref="A11:A12"/>
    <mergeCell ref="D11:D12"/>
    <mergeCell ref="F15:M15"/>
    <mergeCell ref="D15:D16"/>
    <mergeCell ref="A15:A17"/>
    <mergeCell ref="A6:D6"/>
    <mergeCell ref="B11:C12"/>
    <mergeCell ref="E11:E12"/>
    <mergeCell ref="A14:N14"/>
    <mergeCell ref="A13:N13"/>
    <mergeCell ref="L6:N6"/>
    <mergeCell ref="A278:N287"/>
    <mergeCell ref="A274:C274"/>
    <mergeCell ref="A195:A200"/>
    <mergeCell ref="B230:M230"/>
    <mergeCell ref="B235:C235"/>
    <mergeCell ref="B203:C203"/>
    <mergeCell ref="F161:M161"/>
    <mergeCell ref="E156:E157"/>
    <mergeCell ref="D156:D158"/>
    <mergeCell ref="B266:C266"/>
    <mergeCell ref="A267:A268"/>
    <mergeCell ref="B267:C268"/>
    <mergeCell ref="N267:N268"/>
    <mergeCell ref="D168:D170"/>
    <mergeCell ref="B175:C176"/>
    <mergeCell ref="D264:D265"/>
    <mergeCell ref="D237:D238"/>
    <mergeCell ref="B264:C265"/>
    <mergeCell ref="B262:C262"/>
    <mergeCell ref="A237:A238"/>
    <mergeCell ref="A209:A211"/>
    <mergeCell ref="B209:C209"/>
    <mergeCell ref="B210:C211"/>
    <mergeCell ref="B226:D229"/>
    <mergeCell ref="A19:A30"/>
    <mergeCell ref="B27:C28"/>
    <mergeCell ref="B25:C26"/>
    <mergeCell ref="D43:D44"/>
    <mergeCell ref="D51:D52"/>
    <mergeCell ref="D53:D54"/>
    <mergeCell ref="D47:D48"/>
    <mergeCell ref="D41:D42"/>
    <mergeCell ref="B39:C40"/>
    <mergeCell ref="B31:C33"/>
    <mergeCell ref="B23:C24"/>
    <mergeCell ref="A31:A33"/>
    <mergeCell ref="B19:D22"/>
    <mergeCell ref="D31:D32"/>
    <mergeCell ref="D37:D38"/>
    <mergeCell ref="B29:C30"/>
    <mergeCell ref="B65:C66"/>
    <mergeCell ref="B73:C74"/>
    <mergeCell ref="D71:D72"/>
    <mergeCell ref="D57:D58"/>
    <mergeCell ref="B61:C62"/>
    <mergeCell ref="D65:D66"/>
    <mergeCell ref="D67:D68"/>
    <mergeCell ref="B67:C68"/>
    <mergeCell ref="D69:D70"/>
    <mergeCell ref="B59:C60"/>
    <mergeCell ref="D59:D60"/>
    <mergeCell ref="J11:K11"/>
    <mergeCell ref="F17:M17"/>
    <mergeCell ref="F32:M32"/>
    <mergeCell ref="F33:M33"/>
    <mergeCell ref="D55:D56"/>
    <mergeCell ref="B18:N18"/>
    <mergeCell ref="F19:M19"/>
    <mergeCell ref="F20:M20"/>
    <mergeCell ref="F21:M21"/>
    <mergeCell ref="F22:M22"/>
    <mergeCell ref="B15:C17"/>
    <mergeCell ref="F31:M31"/>
    <mergeCell ref="F16:M16"/>
    <mergeCell ref="D49:D50"/>
    <mergeCell ref="B49:C50"/>
    <mergeCell ref="B51:C52"/>
    <mergeCell ref="B53:C54"/>
    <mergeCell ref="D35:D36"/>
    <mergeCell ref="B34:N34"/>
    <mergeCell ref="D39:D40"/>
    <mergeCell ref="D45:D46"/>
    <mergeCell ref="N35:N148"/>
    <mergeCell ref="B37:C38"/>
    <mergeCell ref="B35:C36"/>
    <mergeCell ref="D239:D240"/>
    <mergeCell ref="E239:E240"/>
    <mergeCell ref="A239:A240"/>
    <mergeCell ref="B95:C96"/>
    <mergeCell ref="B135:C136"/>
    <mergeCell ref="D141:D142"/>
    <mergeCell ref="B131:C132"/>
    <mergeCell ref="B125:C126"/>
    <mergeCell ref="D125:D126"/>
    <mergeCell ref="B127:C128"/>
    <mergeCell ref="D135:D136"/>
    <mergeCell ref="D95:D96"/>
    <mergeCell ref="D111:D112"/>
    <mergeCell ref="D127:D128"/>
    <mergeCell ref="B129:C130"/>
    <mergeCell ref="D129:D130"/>
    <mergeCell ref="D97:D98"/>
    <mergeCell ref="D117:D118"/>
    <mergeCell ref="D99:D100"/>
    <mergeCell ref="D101:D102"/>
    <mergeCell ref="D103:D104"/>
    <mergeCell ref="D115:D116"/>
    <mergeCell ref="B97:C98"/>
    <mergeCell ref="D113:D114"/>
    <mergeCell ref="B77:C78"/>
    <mergeCell ref="B115:C116"/>
    <mergeCell ref="B117:C118"/>
    <mergeCell ref="B139:C140"/>
    <mergeCell ref="D89:D90"/>
    <mergeCell ref="B101:C102"/>
    <mergeCell ref="B87:C88"/>
    <mergeCell ref="D177:D178"/>
    <mergeCell ref="E177:E178"/>
    <mergeCell ref="D83:D84"/>
    <mergeCell ref="D79:D80"/>
    <mergeCell ref="D93:D94"/>
    <mergeCell ref="B99:C100"/>
    <mergeCell ref="B111:C112"/>
    <mergeCell ref="B103:C104"/>
    <mergeCell ref="B107:C108"/>
    <mergeCell ref="B109:C110"/>
    <mergeCell ref="B105:C106"/>
    <mergeCell ref="B119:C120"/>
    <mergeCell ref="D119:D120"/>
    <mergeCell ref="D137:D138"/>
    <mergeCell ref="B93:C94"/>
    <mergeCell ref="B133:C134"/>
    <mergeCell ref="B113:C114"/>
  </mergeCells>
  <pageMargins left="0.39370078740157483" right="0.39370078740157483" top="0.59055118110236227" bottom="0.39370078740157483" header="0.51181102362204722" footer="0.51181102362204722"/>
  <pageSetup paperSize="9" scale="55" firstPageNumber="0" fitToHeight="0" orientation="landscape" r:id="rId1"/>
  <headerFooter alignWithMargins="0"/>
  <rowBreaks count="6" manualBreakCount="6">
    <brk id="38" max="11" man="1"/>
    <brk id="78" max="11" man="1"/>
    <brk id="121" max="11" man="1"/>
    <brk id="158" max="11" man="1"/>
    <brk id="189" max="13" man="1"/>
    <brk id="1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KotelnikovaMV</cp:lastModifiedBy>
  <cp:lastPrinted>2021-12-20T06:20:06Z</cp:lastPrinted>
  <dcterms:created xsi:type="dcterms:W3CDTF">2016-12-28T05:20:36Z</dcterms:created>
  <dcterms:modified xsi:type="dcterms:W3CDTF">2021-12-30T01:31:18Z</dcterms:modified>
</cp:coreProperties>
</file>