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6380" windowHeight="8076" tabRatio="910"/>
  </bookViews>
  <sheets>
    <sheet name="Прайс" sheetId="1" r:id="rId1"/>
  </sheets>
  <definedNames>
    <definedName name="_xlnm.Print_Area" localSheetId="0">Прайс!$A$1:$L$260</definedName>
  </definedNames>
  <calcPr calcId="125725"/>
</workbook>
</file>

<file path=xl/calcChain.xml><?xml version="1.0" encoding="utf-8"?>
<calcChain xmlns="http://schemas.openxmlformats.org/spreadsheetml/2006/main">
  <c r="I208" i="1"/>
  <c r="I177"/>
  <c r="I82"/>
  <c r="I147" l="1"/>
  <c r="I146"/>
  <c r="G211"/>
  <c r="I27"/>
  <c r="G203"/>
  <c r="G204"/>
  <c r="G205"/>
  <c r="G202"/>
  <c r="G185"/>
  <c r="G186"/>
  <c r="G187"/>
  <c r="G188"/>
  <c r="G189"/>
  <c r="G190"/>
  <c r="G191"/>
  <c r="G192"/>
  <c r="G193"/>
  <c r="G194"/>
  <c r="G195"/>
  <c r="G196"/>
  <c r="G197"/>
  <c r="G198"/>
  <c r="G199"/>
  <c r="G200"/>
  <c r="G184"/>
  <c r="G176"/>
  <c r="G178"/>
  <c r="G179"/>
  <c r="G180"/>
  <c r="G181"/>
  <c r="G182"/>
  <c r="G175"/>
  <c r="G170"/>
  <c r="G171"/>
  <c r="G172"/>
  <c r="G169"/>
  <c r="G158"/>
  <c r="G159"/>
  <c r="G160"/>
  <c r="G161"/>
  <c r="G162"/>
  <c r="G157"/>
  <c r="G124"/>
  <c r="G125"/>
  <c r="G126"/>
  <c r="G127"/>
  <c r="G128"/>
  <c r="G129"/>
  <c r="G130"/>
  <c r="G131"/>
  <c r="G132"/>
  <c r="G133"/>
  <c r="G134"/>
  <c r="G123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32"/>
  <c r="G27"/>
  <c r="K215"/>
  <c r="K168"/>
  <c r="K218"/>
  <c r="I218"/>
  <c r="G218"/>
  <c r="G223"/>
  <c r="I251"/>
  <c r="I252"/>
  <c r="G251"/>
  <c r="G252"/>
  <c r="I250"/>
  <c r="G250"/>
  <c r="K242"/>
  <c r="K243"/>
  <c r="K244"/>
  <c r="K245"/>
  <c r="K246"/>
  <c r="K247"/>
  <c r="K248"/>
  <c r="I243"/>
  <c r="I244"/>
  <c r="I245"/>
  <c r="I246"/>
  <c r="I247"/>
  <c r="I248"/>
  <c r="G243"/>
  <c r="G244"/>
  <c r="G245"/>
  <c r="G246"/>
  <c r="G247"/>
  <c r="G248"/>
  <c r="K241"/>
  <c r="I241"/>
  <c r="G241"/>
  <c r="K238"/>
  <c r="K239"/>
  <c r="I238"/>
  <c r="I239"/>
  <c r="G238"/>
  <c r="G239"/>
  <c r="K237"/>
  <c r="I237"/>
  <c r="G237"/>
  <c r="K231"/>
  <c r="K227"/>
  <c r="I227"/>
  <c r="G227"/>
  <c r="K225"/>
  <c r="I225"/>
  <c r="G225"/>
  <c r="K221"/>
  <c r="K222"/>
  <c r="K223"/>
  <c r="I221"/>
  <c r="I222"/>
  <c r="I223"/>
  <c r="G221"/>
  <c r="G222"/>
  <c r="K220"/>
  <c r="I220"/>
  <c r="G220"/>
  <c r="K219"/>
  <c r="K216"/>
  <c r="I216"/>
  <c r="G216"/>
  <c r="K211"/>
  <c r="K212"/>
  <c r="K213"/>
  <c r="K210"/>
  <c r="I213"/>
  <c r="G213"/>
  <c r="G210"/>
  <c r="K208"/>
  <c r="K209"/>
  <c r="G208"/>
  <c r="G209"/>
  <c r="K207"/>
  <c r="I207"/>
  <c r="G207"/>
  <c r="K203"/>
  <c r="K204"/>
  <c r="K205"/>
  <c r="K202"/>
  <c r="I203"/>
  <c r="I204"/>
  <c r="I202"/>
  <c r="K185"/>
  <c r="K186"/>
  <c r="K187"/>
  <c r="K188"/>
  <c r="K189"/>
  <c r="K190"/>
  <c r="K191"/>
  <c r="K192"/>
  <c r="K193"/>
  <c r="K194"/>
  <c r="K195"/>
  <c r="K196"/>
  <c r="K197"/>
  <c r="K198"/>
  <c r="K200"/>
  <c r="K184"/>
  <c r="I185"/>
  <c r="I186"/>
  <c r="I187"/>
  <c r="I188"/>
  <c r="I189"/>
  <c r="I190"/>
  <c r="I191"/>
  <c r="I192"/>
  <c r="I193"/>
  <c r="I194"/>
  <c r="I195"/>
  <c r="I196"/>
  <c r="I197"/>
  <c r="I198"/>
  <c r="I199"/>
  <c r="I200"/>
  <c r="I184"/>
  <c r="K176"/>
  <c r="K178"/>
  <c r="K179"/>
  <c r="K180"/>
  <c r="K181"/>
  <c r="K182"/>
  <c r="K175"/>
  <c r="I176"/>
  <c r="I178"/>
  <c r="I179"/>
  <c r="I182"/>
  <c r="I175"/>
  <c r="K169"/>
  <c r="K170"/>
  <c r="K171"/>
  <c r="K172"/>
  <c r="I169"/>
  <c r="I170"/>
  <c r="I171"/>
  <c r="I172"/>
  <c r="K158"/>
  <c r="K159"/>
  <c r="K160"/>
  <c r="K161"/>
  <c r="K162"/>
  <c r="K157"/>
  <c r="I148"/>
  <c r="I149"/>
  <c r="I150"/>
  <c r="I151"/>
  <c r="I152"/>
  <c r="I136"/>
  <c r="I137"/>
  <c r="I138"/>
  <c r="I139"/>
  <c r="I140"/>
  <c r="I141"/>
  <c r="I142"/>
  <c r="I143"/>
  <c r="I144"/>
  <c r="I135"/>
  <c r="I112"/>
  <c r="I113"/>
  <c r="I114"/>
  <c r="I115"/>
  <c r="I116"/>
  <c r="I117"/>
  <c r="I118"/>
  <c r="I119"/>
  <c r="I120"/>
  <c r="I121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85"/>
  <c r="I86"/>
  <c r="I87"/>
  <c r="I88"/>
  <c r="I89"/>
  <c r="I90"/>
  <c r="I91"/>
  <c r="I92"/>
  <c r="I93"/>
  <c r="I94"/>
  <c r="I77"/>
  <c r="I78"/>
  <c r="I79"/>
  <c r="I80"/>
  <c r="I81"/>
  <c r="I83"/>
  <c r="I84"/>
  <c r="I76"/>
  <c r="K24"/>
  <c r="K25"/>
  <c r="K26"/>
  <c r="K27"/>
  <c r="K23"/>
  <c r="I209" l="1"/>
</calcChain>
</file>

<file path=xl/sharedStrings.xml><?xml version="1.0" encoding="utf-8"?>
<sst xmlns="http://schemas.openxmlformats.org/spreadsheetml/2006/main" count="559" uniqueCount="246">
  <si>
    <t>УТВЕРЖДАЮ:</t>
  </si>
  <si>
    <t xml:space="preserve">Директор филиала ПАО "ТрансКонтейнер" </t>
  </si>
  <si>
    <t>ПРАЙС-ЛИСТ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</si>
  <si>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</si>
  <si>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</si>
  <si>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</si>
  <si>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</si>
  <si>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</si>
  <si>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>Примечание</t>
  </si>
  <si>
    <t xml:space="preserve">20 фут </t>
  </si>
  <si>
    <t>40 фут</t>
  </si>
  <si>
    <t>20 фут</t>
  </si>
  <si>
    <t>контейнер</t>
  </si>
  <si>
    <t>Ставка расчётная</t>
  </si>
  <si>
    <t>Автотранспортные услуги</t>
  </si>
  <si>
    <t>вагон</t>
  </si>
  <si>
    <t>1.01.01.</t>
  </si>
  <si>
    <t>Комплексное транспортно-экспедиторское обслуживание на маршруте перевозки.</t>
  </si>
  <si>
    <t>Комплексные транспортно-экспедиторские услуги на плечах перевозки</t>
  </si>
  <si>
    <t>Организация железнодорожной перевозки контейнеров/грузов</t>
  </si>
  <si>
    <t>1.02.01.</t>
  </si>
  <si>
    <t xml:space="preserve"> Организация перевозки контейнеров/грузовморским (речным) транспортом</t>
  </si>
  <si>
    <t>1.02.02.</t>
  </si>
  <si>
    <t xml:space="preserve">1.02.03. </t>
  </si>
  <si>
    <t>1.02.05.</t>
  </si>
  <si>
    <t>Организация обработки контейнеров/грузов при мультимодальной перевозке</t>
  </si>
  <si>
    <t xml:space="preserve"> Оперирование подвижным составом и парком контейнеров</t>
  </si>
  <si>
    <t>2.01.01.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</si>
  <si>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</si>
  <si>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</si>
  <si>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Услуги терминалов, портов, депо:</t>
  </si>
  <si>
    <t>2.02.01.</t>
  </si>
  <si>
    <t>2.02.02.</t>
  </si>
  <si>
    <t>Хранение контейнеров/грузов</t>
  </si>
  <si>
    <t>2.02.03.</t>
  </si>
  <si>
    <t>Погрузка/выгрузка груза</t>
  </si>
  <si>
    <t>2.02.04.</t>
  </si>
  <si>
    <t>"Клещ-60СЦ"</t>
  </si>
  <si>
    <t xml:space="preserve">Предоставление запорно-пломбировочного устройства:                                                                        </t>
  </si>
  <si>
    <t>"Спрут-777"</t>
  </si>
  <si>
    <t>2.02.05.</t>
  </si>
  <si>
    <t>Дооборудование контейнера</t>
  </si>
  <si>
    <t>2.02.07.</t>
  </si>
  <si>
    <t>Оформление документов по открытию/закрытию процедуры таможенного транзита</t>
  </si>
  <si>
    <t>2.02.08.</t>
  </si>
  <si>
    <t>Услуги по обработке грузов, находящихся под таможенным контролем на СВХ (ЗТК)</t>
  </si>
  <si>
    <t>Платежно-финансовые и прочие экспедиторские услуги:</t>
  </si>
  <si>
    <t>2.03.01.</t>
  </si>
  <si>
    <t>2.03.03.</t>
  </si>
  <si>
    <t>2.03.05.</t>
  </si>
  <si>
    <t>2.03.06.</t>
  </si>
  <si>
    <t>2.03.07.</t>
  </si>
  <si>
    <t>Осуществление расчетных операций за сопровождение и охрану груза в пути следования железнодорожным транспортом</t>
  </si>
  <si>
    <t>Разработка и/или согласование схем, эскизов, чертежей погрузки груза</t>
  </si>
  <si>
    <t>Организация подачи/уборки вагонов</t>
  </si>
  <si>
    <t>Организация перевозки груза на особых условиях</t>
  </si>
  <si>
    <t>2.04.01.</t>
  </si>
  <si>
    <t>2.04.02.</t>
  </si>
  <si>
    <t>Предоставление вагона/контейнера иного собственника для перевозки груза</t>
  </si>
  <si>
    <t>Пользование полуприцепом сверх норматива</t>
  </si>
  <si>
    <t>1.02.06.</t>
  </si>
  <si>
    <t>тонна</t>
  </si>
  <si>
    <t>2.02.06.</t>
  </si>
  <si>
    <t>Осуществление расчетных операций за нахождение вагонов на железнодорожных путях</t>
  </si>
  <si>
    <t>конт.*часов</t>
  </si>
  <si>
    <t>Доставка документов в таможенные органы</t>
  </si>
  <si>
    <t>конт*сутки</t>
  </si>
  <si>
    <t>вагон*сутки</t>
  </si>
  <si>
    <t>количество (типовое)</t>
  </si>
  <si>
    <t>Вес брутто более 24 тн</t>
  </si>
  <si>
    <t>Вес брутто до 24 тн</t>
  </si>
  <si>
    <t>Работа автомобиля сверх норматива.</t>
  </si>
  <si>
    <t>2.02.14.</t>
  </si>
  <si>
    <t>Использование контейнерной площадки</t>
  </si>
  <si>
    <t xml:space="preserve"> Комплексное транспортно-экспедиторское обслуживание на маршруте перевозки. </t>
  </si>
  <si>
    <t>Организация перевозки контейнеров/грузов автомобильным транспортом.</t>
  </si>
  <si>
    <t>Организация обработки контейнеров/грузов на терминалах/в портах/в депо</t>
  </si>
  <si>
    <t xml:space="preserve">Погрузочно-разгрузочные работы с контейнерами/грузами </t>
  </si>
  <si>
    <t>Дополнительные погрузочно-разгрузочные работы с контейнерами/грузами</t>
  </si>
  <si>
    <t>20 фут.</t>
  </si>
  <si>
    <t xml:space="preserve">Установка щита заграждения </t>
  </si>
  <si>
    <t>Подготовка контейнера под погрузку</t>
  </si>
  <si>
    <t>40 фут.</t>
  </si>
  <si>
    <t>Чертеж</t>
  </si>
  <si>
    <t>Эскиз</t>
  </si>
  <si>
    <t>документ</t>
  </si>
  <si>
    <t>Чита</t>
  </si>
  <si>
    <t>Благовещенск</t>
  </si>
  <si>
    <t>Забайкальск</t>
  </si>
  <si>
    <t>на  Забайкальской  железной дороге</t>
  </si>
  <si>
    <t xml:space="preserve"> Чита Зона 1</t>
  </si>
  <si>
    <t xml:space="preserve"> Чита Зона 2</t>
  </si>
  <si>
    <t xml:space="preserve"> Чита Зона 3</t>
  </si>
  <si>
    <t xml:space="preserve"> Чита Зона 8</t>
  </si>
  <si>
    <t xml:space="preserve"> Чита Зона 9</t>
  </si>
  <si>
    <t xml:space="preserve"> Чита Зона 10</t>
  </si>
  <si>
    <t xml:space="preserve"> Чита Зона 11</t>
  </si>
  <si>
    <t xml:space="preserve"> Чита Зона 12</t>
  </si>
  <si>
    <t xml:space="preserve"> Чита Зона 5, Р5</t>
  </si>
  <si>
    <t xml:space="preserve"> Чита Зона 4, Р4</t>
  </si>
  <si>
    <t xml:space="preserve"> Чита Зона 6, Р6</t>
  </si>
  <si>
    <t xml:space="preserve"> Чита Зона 7, Р7</t>
  </si>
  <si>
    <t>Благовещенск Зона 16</t>
  </si>
  <si>
    <t>Благовещенск Зона 1</t>
  </si>
  <si>
    <t>Благовещенск Зона 2</t>
  </si>
  <si>
    <t>Благовещенск Зона 3</t>
  </si>
  <si>
    <t>Благовещенск Зона 4</t>
  </si>
  <si>
    <t>Благовещенск Зона 6</t>
  </si>
  <si>
    <t>Благовещенск Зона 7</t>
  </si>
  <si>
    <t>Благовещенск Зона 8</t>
  </si>
  <si>
    <t>Благовещенск Зона 9</t>
  </si>
  <si>
    <t>Благовещенск Зона 10</t>
  </si>
  <si>
    <t>Благовещенск Зона 11</t>
  </si>
  <si>
    <t>Благовещенск Зона 12</t>
  </si>
  <si>
    <t>Благовещенск Зона 13</t>
  </si>
  <si>
    <t>Благовещенск Зона 14</t>
  </si>
  <si>
    <t>Благовещенск Зона 15</t>
  </si>
  <si>
    <t>Благовещенск Зона 17</t>
  </si>
  <si>
    <t>Благовещенск Зона 18</t>
  </si>
  <si>
    <t>Благовещенск Зона 19</t>
  </si>
  <si>
    <t>Благовещенск Зона 5, Р5</t>
  </si>
  <si>
    <t>Благовещенск Зона 20</t>
  </si>
  <si>
    <t>Благовещенск Зона 21</t>
  </si>
  <si>
    <t>Благовещенск Зона 22</t>
  </si>
  <si>
    <t>Благовещенск Зона 23</t>
  </si>
  <si>
    <t>Выгрузка/погрузка по дополнительному адресу</t>
  </si>
  <si>
    <t>Благовещенск Зона 5</t>
  </si>
  <si>
    <t xml:space="preserve"> Чита Зона 4</t>
  </si>
  <si>
    <t>кон*опер</t>
  </si>
  <si>
    <t>20ф,40ф</t>
  </si>
  <si>
    <t>ЗПУ "Охра"</t>
  </si>
  <si>
    <t>Закрутка</t>
  </si>
  <si>
    <t>20ф</t>
  </si>
  <si>
    <t>40ф</t>
  </si>
  <si>
    <t>контейнер собственный</t>
  </si>
  <si>
    <t>контейнер ТК</t>
  </si>
  <si>
    <t>кон*сутки</t>
  </si>
  <si>
    <t>тон*сутки</t>
  </si>
  <si>
    <t>Реф40ф</t>
  </si>
  <si>
    <t>Схема</t>
  </si>
  <si>
    <t>Хранение на открытой площадке (прибытие/отправление)</t>
  </si>
  <si>
    <t>С подключением к электропитанию (прибытие/отправление)</t>
  </si>
  <si>
    <t>_____________</t>
  </si>
  <si>
    <t>О.В.Трофименко</t>
  </si>
  <si>
    <t>_______________</t>
  </si>
  <si>
    <t>Д.В.Коноплев</t>
  </si>
  <si>
    <t xml:space="preserve">             Начальник планово-экономического сектора</t>
  </si>
  <si>
    <t xml:space="preserve">          Начальник сектора финансовых расчетов</t>
  </si>
  <si>
    <t>Е.И.Тюникова</t>
  </si>
  <si>
    <t>2.03.09</t>
  </si>
  <si>
    <t>Оформление за Клиента в информационых системах заказа на транспортно-экспедиционные услуги</t>
  </si>
  <si>
    <t>2.03.04</t>
  </si>
  <si>
    <t>Прейскурант ОАО "РЖД"</t>
  </si>
  <si>
    <t>2.03.08</t>
  </si>
  <si>
    <t>Прочие платежно-финансовые и иные экспедиторские услуги</t>
  </si>
  <si>
    <t>на Забайкальской железной дороге</t>
  </si>
  <si>
    <t xml:space="preserve">Вес брутто до 24 тн </t>
  </si>
  <si>
    <t>40фут</t>
  </si>
  <si>
    <t xml:space="preserve"> Дополнительные погрузочно-разгрузочные работы с  контейнерами, выполняемые  ПАО "Трансконтейнер" </t>
  </si>
  <si>
    <t>контейнер груженый 20 ф</t>
  </si>
  <si>
    <t>контейнер груженый 40ф</t>
  </si>
  <si>
    <t>Организация переадресовки груза на станции  назначения</t>
  </si>
  <si>
    <t>2.02.10</t>
  </si>
  <si>
    <t>Прочие услуги теминалов/портов/депо</t>
  </si>
  <si>
    <r>
      <t>1.02.04</t>
    </r>
    <r>
      <rPr>
        <b/>
        <sz val="12"/>
        <color rgb="FFFF0000"/>
        <rFont val="Times New Roman"/>
        <family val="1"/>
        <charset val="204"/>
      </rPr>
      <t xml:space="preserve"> </t>
    </r>
  </si>
  <si>
    <t>Таможенное декларирование товаров,помещаемых под таможенную процедуру таможенного транзита</t>
  </si>
  <si>
    <t xml:space="preserve">Формирование отправительских маршрутов , контейнерных поездов на железнодорожных путях общего пользования силами железных дорог </t>
  </si>
  <si>
    <t>Перегрузка грузов на пограничной станции из вагонов одной колеи в вагоны другой ширины колеи</t>
  </si>
  <si>
    <t>Отстой вагона Китайских железных дорог при перегрузе</t>
  </si>
  <si>
    <t xml:space="preserve"> Дополнительные погрузочно-разгрузочные работы с гружеными  контейнерами, выполняемые по прибытию/ отправлению</t>
  </si>
  <si>
    <t xml:space="preserve"> Дополнительные погрузочно-разгрузочные работы с порожними  контейнерами, выполняемые   по прибытию/ отправлению</t>
  </si>
  <si>
    <t>20ф/24т, 20ф/30т (вес брутто до 24)</t>
  </si>
  <si>
    <t>20ф/30т (вес брутто свыше 24 т), 40ф</t>
  </si>
  <si>
    <t>Выдача копий документов Заб(эксп)</t>
  </si>
  <si>
    <t>Реф20ф</t>
  </si>
  <si>
    <t>Хранение порожних собственных контейнеров по просьбе клиента</t>
  </si>
  <si>
    <t>Раскрепление груза</t>
  </si>
  <si>
    <t>2.02.14</t>
  </si>
  <si>
    <t>Крепление груза</t>
  </si>
  <si>
    <t>контейенер</t>
  </si>
  <si>
    <t xml:space="preserve">Неполные сутки  округляются до полных суток                                                   </t>
  </si>
  <si>
    <t xml:space="preserve">Неполные сутки  округляются до полных суток                                              </t>
  </si>
  <si>
    <t xml:space="preserve">Неполные сутки (свыше 1 часа) округляются до полных              </t>
  </si>
  <si>
    <t xml:space="preserve">Неполные сутки (свыше 1 часа) округляются до полных                 </t>
  </si>
  <si>
    <t xml:space="preserve">Неполные сутки (свыше 1 часа) округляются до полных            </t>
  </si>
  <si>
    <t xml:space="preserve">Неполные сутки (свыше 1 часа) округляются до полных             </t>
  </si>
  <si>
    <t xml:space="preserve">Неполные сутки (свыше 1 часа) округляются до полных           </t>
  </si>
  <si>
    <t>контейнер/вагон</t>
  </si>
  <si>
    <t>1-5 сутки</t>
  </si>
  <si>
    <t>6 и далее</t>
  </si>
  <si>
    <r>
      <t>Неполные сутки (свыше 1 часа) округляются до полных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       </t>
    </r>
  </si>
  <si>
    <t xml:space="preserve">Неполные сутки  округляются до полных суток                                                         </t>
  </si>
  <si>
    <t xml:space="preserve"> Чита Зона 13 </t>
  </si>
  <si>
    <t xml:space="preserve"> Чита Зона 14 </t>
  </si>
  <si>
    <t xml:space="preserve"> Чита Зона 15 </t>
  </si>
  <si>
    <t xml:space="preserve"> Чита Зона 16</t>
  </si>
  <si>
    <t xml:space="preserve"> Чита Зона 17 </t>
  </si>
  <si>
    <t xml:space="preserve"> Чита Зона 18 </t>
  </si>
  <si>
    <t xml:space="preserve"> Чита Зона 19 </t>
  </si>
  <si>
    <t xml:space="preserve"> Чита Зона 20 </t>
  </si>
  <si>
    <t xml:space="preserve"> Чита Зона 21 </t>
  </si>
  <si>
    <t xml:space="preserve"> Чита Зона 22 </t>
  </si>
  <si>
    <r>
      <t>тяжеловесные грузы  (механизм  ПАО"Трансконтейнер")</t>
    </r>
    <r>
      <rPr>
        <sz val="11"/>
        <rFont val="Times New Roman"/>
        <family val="1"/>
        <charset val="204"/>
      </rPr>
      <t xml:space="preserve">                       </t>
    </r>
  </si>
  <si>
    <t xml:space="preserve">     неконтейнерные</t>
  </si>
  <si>
    <t xml:space="preserve">20ф/24т, 20ф/30т </t>
  </si>
  <si>
    <t xml:space="preserve"> 40ф</t>
  </si>
  <si>
    <t>20фут</t>
  </si>
  <si>
    <t>Предоставление малогабаритного погрузчика</t>
  </si>
  <si>
    <t>Очистка контейнера от мелкого мусора и реквезитов крепления.</t>
  </si>
  <si>
    <r>
      <t xml:space="preserve">Ставка авторейса рассчитана с учетом времени на доставку контейнера до пункта назначения и обратно и нормативного времени на загрузку / выгрузку контейнера на складе грузоотправителя / грузополучателя. Норма общего времени нахождения автомобиля с одним контейнером на складе грузоотправителя / грузополучателя составляет: 20 фут 3 часа, 40 фут 4 часа.                                         </t>
    </r>
    <r>
      <rPr>
        <b/>
        <sz val="12"/>
        <rFont val="Times New Roman"/>
        <family val="1"/>
        <charset val="204"/>
      </rPr>
      <t xml:space="preserve">В случае превышения нормы времени дополнительно взымается                         работа автомобиля сверх норматива.                                     </t>
    </r>
    <r>
      <rPr>
        <sz val="12"/>
        <rFont val="Times New Roman"/>
        <family val="1"/>
        <charset val="204"/>
      </rPr>
      <t xml:space="preserve">При загрузке/выгрузке контейнера по дополнительному адресу допонительно взыскивается плата </t>
    </r>
  </si>
  <si>
    <t>Начальник отдела продаж</t>
  </si>
  <si>
    <t>Т.А.Калимулина</t>
  </si>
  <si>
    <t xml:space="preserve"> Начальник отдела логистики</t>
  </si>
  <si>
    <t>Оборудование контейнера в противопожарном состоянии в соответствии с Приложением № 7 "Правил перевозок опасных грузов по железным дорогам"</t>
  </si>
  <si>
    <t>МИДК Забайкальск, сюрвейер Чита</t>
  </si>
  <si>
    <t>Реф45ф</t>
  </si>
  <si>
    <t>20ф,40ф,45ф</t>
  </si>
  <si>
    <t>выдача справок</t>
  </si>
  <si>
    <t>Таможенное сопровождение ,основание ФЗ №311 от 27.11.2010. О таможенном регулировании в Российской Федерации</t>
  </si>
  <si>
    <t>Проверка веса и состояние груза/контейнера</t>
  </si>
  <si>
    <t xml:space="preserve">хранение груженных/порожних вагонов иной собственности  </t>
  </si>
  <si>
    <t>45ф</t>
  </si>
  <si>
    <t>В случае превышения фактической стоимости за крепление , ставка рассчитывается на основании схем погрузки и крепления грузов с учетом количества и стоимости используемых крепежных материалов</t>
  </si>
  <si>
    <t>ДО-1,2.</t>
  </si>
  <si>
    <t xml:space="preserve">Прочие платежно -финансовые и иные экспедиторские услуги </t>
  </si>
  <si>
    <r>
      <t xml:space="preserve">Работа грузчиков.                                                    Ставка используется при погрузке/выгрузке груза в/из контейнера;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       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</t>
    </r>
  </si>
  <si>
    <t>45фут</t>
  </si>
  <si>
    <t>45 ф</t>
  </si>
  <si>
    <t>___________________ К.В.Кудрявцев</t>
  </si>
  <si>
    <t>20ф ,40 ф</t>
  </si>
  <si>
    <t xml:space="preserve">Стоимость услуги                        с НДС 20% </t>
  </si>
  <si>
    <t>на период реконструкции.</t>
  </si>
  <si>
    <t>Хранение на СВХ , ЗТК,ПЗТК</t>
  </si>
  <si>
    <t>чел*час</t>
  </si>
  <si>
    <t>джип,микроавтобкс, микрогрузовик,автомобиль легковой,оборудование любое,прочие грузы</t>
  </si>
  <si>
    <t>Стоимость услуг по завозу/вывозу контейнеров при использовании автотранспорта занятого первые 15 минут оплате не подлежат, занятого более 15 минут - оплачиваются как полный час.Норма времени по погрузке/выгрузке груза в/из контейнера у клиента с момента подачи автомашины на 20 ф- 3 часа, 40(45)- 4 часа</t>
  </si>
  <si>
    <t>действующий с 01  января  2020 года</t>
  </si>
  <si>
    <t>расчет дом.вещей</t>
  </si>
  <si>
    <t>час</t>
  </si>
  <si>
    <t>крытый вагон КЖД</t>
  </si>
  <si>
    <t>Работа приемосдатчикаТК на СВХ/ЗТК.</t>
  </si>
  <si>
    <t xml:space="preserve">Взвешивание контейнер/ груза </t>
  </si>
  <si>
    <r>
      <rPr>
        <b/>
        <sz val="11"/>
        <rFont val="Times New Roman"/>
        <family val="1"/>
        <charset val="204"/>
      </rPr>
      <t xml:space="preserve">    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  При погрузке/выгрузке неконтейнерных грузов в/из открытого подвижного состава, в /из крытых вагонов, в/из автомобильного транспорта, при перегрузе груза из крытых вагонов в контейнеры.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                 </t>
    </r>
  </si>
  <si>
    <r>
      <t xml:space="preserve">Погрузочно-разгрузочные работы с контейнерами/грузами        ( прибытие/отправление  )                                                   </t>
    </r>
    <r>
      <rPr>
        <b/>
        <sz val="12"/>
        <color indexed="8"/>
        <rFont val="Times New Roman"/>
        <family val="1"/>
        <charset val="204"/>
      </rPr>
      <t>КОМПЛЕКС  ЧИТА ЗАБАЙКАЛЬСК</t>
    </r>
  </si>
  <si>
    <r>
      <t xml:space="preserve">Организация обработки контейнеров/грузов на терминалах/в портах/в депо ( </t>
    </r>
    <r>
      <rPr>
        <b/>
        <sz val="12"/>
        <color indexed="8"/>
        <rFont val="Times New Roman"/>
        <family val="1"/>
        <charset val="204"/>
      </rPr>
      <t xml:space="preserve">прибытие  /отправление </t>
    </r>
    <r>
      <rPr>
        <sz val="12"/>
        <color indexed="8"/>
        <rFont val="Times New Roman"/>
        <family val="1"/>
        <charset val="204"/>
      </rPr>
      <t xml:space="preserve"> )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КОМПЛЕКС  БЛАГОВЕЩЕНСК                                                                                                       </t>
    </r>
  </si>
  <si>
    <r>
      <t xml:space="preserve">Работа стропольщика ,по </t>
    </r>
    <r>
      <rPr>
        <b/>
        <sz val="11"/>
        <rFont val="Times New Roman"/>
        <family val="1"/>
        <charset val="204"/>
      </rPr>
      <t xml:space="preserve">КТ Забайкальск работа приемосдатчика.               </t>
    </r>
    <r>
      <rPr>
        <sz val="11"/>
        <rFont val="Times New Roman"/>
        <family val="1"/>
        <charset val="204"/>
      </rPr>
      <t xml:space="preserve">                   Ставка используется при отборе проб и образцов независимо от транспортного средства, которым завезен груз при погрузке/ выгрузке в/из вагонов автотранспортной техники путем накатки/выкатки, при погрузке/ выгрузке грузов в/из автотранспорта, конейнера   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</si>
</sst>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0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12" fillId="0" borderId="0" applyFont="0" applyFill="0" applyBorder="0" applyAlignment="0" applyProtection="0"/>
    <xf numFmtId="0" fontId="12" fillId="0" borderId="0"/>
  </cellStyleXfs>
  <cellXfs count="334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4" fontId="4" fillId="0" borderId="1" xfId="2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1" xfId="4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 shrinkToFit="1"/>
    </xf>
    <xf numFmtId="4" fontId="4" fillId="3" borderId="1" xfId="2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4" fillId="4" borderId="6" xfId="2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8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0" fontId="15" fillId="0" borderId="2" xfId="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/>
    </xf>
    <xf numFmtId="2" fontId="3" fillId="3" borderId="1" xfId="5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2" fontId="10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vertical="center" wrapText="1"/>
    </xf>
    <xf numFmtId="0" fontId="3" fillId="0" borderId="4" xfId="4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7" xfId="4" applyNumberFormat="1" applyFont="1" applyFill="1" applyBorder="1" applyAlignment="1">
      <alignment horizontal="center" vertical="center" wrapText="1"/>
    </xf>
    <xf numFmtId="0" fontId="3" fillId="0" borderId="8" xfId="4" applyNumberFormat="1" applyFont="1" applyFill="1" applyBorder="1" applyAlignment="1">
      <alignment horizontal="center" vertical="center" wrapText="1"/>
    </xf>
    <xf numFmtId="0" fontId="3" fillId="0" borderId="13" xfId="4" applyNumberFormat="1" applyFont="1" applyFill="1" applyBorder="1" applyAlignment="1">
      <alignment horizontal="center" vertical="center" wrapText="1"/>
    </xf>
    <xf numFmtId="0" fontId="3" fillId="0" borderId="10" xfId="4" applyNumberFormat="1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horizontal="center" vertical="center" wrapText="1"/>
    </xf>
    <xf numFmtId="0" fontId="3" fillId="0" borderId="11" xfId="4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6" xfId="4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4" fillId="0" borderId="5" xfId="4" applyNumberFormat="1" applyFont="1" applyFill="1" applyBorder="1" applyAlignment="1">
      <alignment horizontal="center" vertical="center" wrapText="1"/>
    </xf>
    <xf numFmtId="0" fontId="4" fillId="0" borderId="9" xfId="4" applyNumberFormat="1" applyFont="1" applyFill="1" applyBorder="1" applyAlignment="1">
      <alignment horizontal="center" vertical="center" wrapText="1"/>
    </xf>
    <xf numFmtId="0" fontId="4" fillId="0" borderId="6" xfId="4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7" xfId="4" applyNumberFormat="1" applyFont="1" applyFill="1" applyBorder="1" applyAlignment="1">
      <alignment horizontal="center" vertical="top" wrapText="1"/>
    </xf>
    <xf numFmtId="0" fontId="3" fillId="0" borderId="8" xfId="4" applyNumberFormat="1" applyFont="1" applyFill="1" applyBorder="1" applyAlignment="1">
      <alignment horizontal="center" vertical="top" wrapText="1"/>
    </xf>
    <xf numFmtId="0" fontId="3" fillId="0" borderId="13" xfId="4" applyNumberFormat="1" applyFont="1" applyFill="1" applyBorder="1" applyAlignment="1">
      <alignment horizontal="center" vertical="top" wrapText="1"/>
    </xf>
    <xf numFmtId="0" fontId="3" fillId="0" borderId="10" xfId="4" applyNumberFormat="1" applyFont="1" applyFill="1" applyBorder="1" applyAlignment="1">
      <alignment horizontal="center" vertical="top" wrapText="1"/>
    </xf>
    <xf numFmtId="0" fontId="3" fillId="0" borderId="12" xfId="4" applyNumberFormat="1" applyFont="1" applyFill="1" applyBorder="1" applyAlignment="1">
      <alignment horizontal="center" vertical="top" wrapText="1"/>
    </xf>
    <xf numFmtId="0" fontId="3" fillId="0" borderId="11" xfId="4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8" fillId="0" borderId="2" xfId="6" applyFont="1" applyBorder="1" applyAlignment="1">
      <alignment horizontal="center" vertical="center" wrapText="1"/>
    </xf>
    <xf numFmtId="0" fontId="18" fillId="0" borderId="4" xfId="6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8" fillId="0" borderId="1" xfId="6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4" applyNumberFormat="1" applyFont="1" applyFill="1" applyBorder="1" applyAlignment="1">
      <alignment horizontal="center" vertical="top" wrapText="1"/>
    </xf>
    <xf numFmtId="0" fontId="3" fillId="0" borderId="4" xfId="4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0" fontId="3" fillId="0" borderId="3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6"/>
    <cellStyle name="Обычный 4" xfId="1"/>
    <cellStyle name="Обычный 5" xfId="2"/>
    <cellStyle name="Обычный 6" xfId="3"/>
    <cellStyle name="Обычный_Лист1" xfId="4"/>
    <cellStyle name="Финансовый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71"/>
  <sheetViews>
    <sheetView tabSelected="1" view="pageBreakPreview" topLeftCell="A4" zoomScale="70" zoomScaleNormal="60" zoomScaleSheetLayoutView="70" workbookViewId="0">
      <selection activeCell="L25" sqref="L25"/>
    </sheetView>
  </sheetViews>
  <sheetFormatPr defaultColWidth="9.109375" defaultRowHeight="15.6"/>
  <cols>
    <col min="1" max="1" width="12.6640625" style="9" customWidth="1"/>
    <col min="2" max="2" width="43.109375" style="8" customWidth="1"/>
    <col min="3" max="3" width="17" style="8" customWidth="1"/>
    <col min="4" max="4" width="14.44140625" style="8" customWidth="1"/>
    <col min="5" max="5" width="18.5546875" style="8" customWidth="1"/>
    <col min="6" max="6" width="14.33203125" style="28" customWidth="1"/>
    <col min="7" max="11" width="14.33203125" style="8" customWidth="1"/>
    <col min="12" max="12" width="38.5546875" style="13" customWidth="1"/>
    <col min="13" max="13" width="59.44140625" style="2" customWidth="1"/>
    <col min="14" max="23" width="9.109375" style="2"/>
    <col min="24" max="16384" width="9.109375" style="1"/>
  </cols>
  <sheetData>
    <row r="1" spans="1:23" s="2" customFormat="1" ht="18">
      <c r="A1" s="10"/>
      <c r="B1" s="52"/>
      <c r="C1" s="52"/>
      <c r="D1" s="52"/>
      <c r="E1" s="45"/>
      <c r="F1" s="45"/>
      <c r="G1" s="45"/>
      <c r="H1" s="45"/>
      <c r="I1" s="45"/>
      <c r="J1" s="274" t="s">
        <v>0</v>
      </c>
      <c r="K1" s="274"/>
      <c r="L1" s="274"/>
    </row>
    <row r="2" spans="1:23" s="2" customFormat="1" ht="18">
      <c r="A2" s="86"/>
      <c r="B2" s="86"/>
      <c r="C2" s="86"/>
      <c r="D2" s="86"/>
      <c r="E2" s="86"/>
      <c r="F2" s="86"/>
      <c r="G2" s="86"/>
      <c r="H2" s="86"/>
      <c r="I2" s="45"/>
      <c r="J2" s="274" t="s">
        <v>1</v>
      </c>
      <c r="K2" s="274"/>
      <c r="L2" s="274"/>
    </row>
    <row r="3" spans="1:23" s="2" customFormat="1" ht="18">
      <c r="A3" s="10"/>
      <c r="B3" s="52"/>
      <c r="C3" s="52"/>
      <c r="D3" s="52"/>
      <c r="E3" s="45"/>
      <c r="F3" s="45"/>
      <c r="G3" s="45"/>
      <c r="H3" s="45"/>
      <c r="I3" s="45"/>
      <c r="J3" s="274" t="s">
        <v>89</v>
      </c>
      <c r="K3" s="274"/>
      <c r="L3" s="274"/>
    </row>
    <row r="4" spans="1:23" s="2" customFormat="1" ht="10.199999999999999" customHeight="1">
      <c r="A4" s="10"/>
      <c r="B4" s="52"/>
      <c r="C4" s="52"/>
      <c r="D4" s="52"/>
      <c r="E4" s="46"/>
      <c r="F4" s="46"/>
      <c r="G4" s="46"/>
      <c r="H4" s="46"/>
      <c r="I4" s="46"/>
      <c r="J4" s="275"/>
      <c r="K4" s="275"/>
      <c r="L4" s="275"/>
    </row>
    <row r="5" spans="1:23" s="2" customFormat="1" ht="17.399999999999999">
      <c r="A5" s="10"/>
      <c r="B5" s="52"/>
      <c r="C5" s="52"/>
      <c r="D5" s="52"/>
      <c r="E5" s="46"/>
      <c r="F5" s="46"/>
      <c r="G5" s="46"/>
      <c r="H5" s="46"/>
      <c r="I5" s="46"/>
      <c r="J5" s="280" t="s">
        <v>228</v>
      </c>
      <c r="K5" s="280"/>
      <c r="L5" s="280"/>
    </row>
    <row r="6" spans="1:23" s="2" customFormat="1" ht="7.2" customHeight="1">
      <c r="A6" s="289"/>
      <c r="B6" s="289"/>
      <c r="C6" s="289"/>
      <c r="D6" s="289"/>
      <c r="E6" s="46"/>
      <c r="F6" s="46"/>
      <c r="G6" s="46"/>
      <c r="H6" s="46"/>
      <c r="I6" s="46"/>
      <c r="J6" s="47"/>
      <c r="K6" s="281"/>
      <c r="L6" s="281"/>
    </row>
    <row r="7" spans="1:23" ht="18.75" customHeight="1">
      <c r="A7" s="282" t="s">
        <v>2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9.25" customHeight="1">
      <c r="A8" s="282" t="s">
        <v>155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5" customHeight="1">
      <c r="A9" s="282" t="s">
        <v>236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2" customFormat="1" ht="9.6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23" ht="21.75" customHeight="1">
      <c r="A11" s="287" t="s">
        <v>3</v>
      </c>
      <c r="B11" s="290" t="s">
        <v>4</v>
      </c>
      <c r="C11" s="291"/>
      <c r="D11" s="288" t="s">
        <v>5</v>
      </c>
      <c r="E11" s="294" t="s">
        <v>6</v>
      </c>
      <c r="F11" s="283" t="s">
        <v>86</v>
      </c>
      <c r="G11" s="284"/>
      <c r="H11" s="285" t="s">
        <v>87</v>
      </c>
      <c r="I11" s="285"/>
      <c r="J11" s="286" t="s">
        <v>88</v>
      </c>
      <c r="K11" s="286"/>
      <c r="L11" s="276" t="s">
        <v>8</v>
      </c>
    </row>
    <row r="12" spans="1:23" ht="51" customHeight="1">
      <c r="A12" s="287"/>
      <c r="B12" s="292"/>
      <c r="C12" s="293"/>
      <c r="D12" s="288"/>
      <c r="E12" s="294"/>
      <c r="F12" s="23" t="s">
        <v>7</v>
      </c>
      <c r="G12" s="38" t="s">
        <v>230</v>
      </c>
      <c r="H12" s="3" t="s">
        <v>7</v>
      </c>
      <c r="I12" s="3" t="s">
        <v>230</v>
      </c>
      <c r="J12" s="19" t="s">
        <v>7</v>
      </c>
      <c r="K12" s="19" t="s">
        <v>230</v>
      </c>
      <c r="L12" s="276"/>
    </row>
    <row r="13" spans="1:23" ht="22.5" customHeight="1">
      <c r="A13" s="313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</row>
    <row r="14" spans="1:23" s="2" customFormat="1" ht="22.5" customHeight="1">
      <c r="A14" s="295" t="s">
        <v>74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7"/>
    </row>
    <row r="15" spans="1:23" s="2" customFormat="1" ht="22.5" customHeight="1">
      <c r="A15" s="176" t="s">
        <v>16</v>
      </c>
      <c r="B15" s="157" t="s">
        <v>17</v>
      </c>
      <c r="C15" s="158"/>
      <c r="D15" s="236" t="s">
        <v>12</v>
      </c>
      <c r="E15" s="68" t="s">
        <v>11</v>
      </c>
      <c r="F15" s="191" t="s">
        <v>13</v>
      </c>
      <c r="G15" s="192"/>
      <c r="H15" s="192"/>
      <c r="I15" s="192"/>
      <c r="J15" s="192"/>
      <c r="K15" s="193"/>
      <c r="L15" s="277"/>
    </row>
    <row r="16" spans="1:23" s="2" customFormat="1" ht="16.2" customHeight="1">
      <c r="A16" s="190"/>
      <c r="B16" s="159"/>
      <c r="C16" s="160"/>
      <c r="D16" s="237"/>
      <c r="E16" s="68" t="s">
        <v>10</v>
      </c>
      <c r="F16" s="191" t="s">
        <v>13</v>
      </c>
      <c r="G16" s="192"/>
      <c r="H16" s="192"/>
      <c r="I16" s="192"/>
      <c r="J16" s="192"/>
      <c r="K16" s="193"/>
      <c r="L16" s="278"/>
    </row>
    <row r="17" spans="1:12" s="2" customFormat="1" ht="22.5" customHeight="1">
      <c r="A17" s="177"/>
      <c r="B17" s="161"/>
      <c r="C17" s="162"/>
      <c r="D17" s="59" t="s">
        <v>15</v>
      </c>
      <c r="E17" s="68"/>
      <c r="F17" s="191" t="s">
        <v>13</v>
      </c>
      <c r="G17" s="192"/>
      <c r="H17" s="192"/>
      <c r="I17" s="192"/>
      <c r="J17" s="192"/>
      <c r="K17" s="193"/>
      <c r="L17" s="279"/>
    </row>
    <row r="18" spans="1:12" s="2" customFormat="1" ht="22.5" customHeight="1">
      <c r="A18" s="66"/>
      <c r="B18" s="316" t="s">
        <v>18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8"/>
    </row>
    <row r="19" spans="1:12" s="2" customFormat="1" ht="16.8" customHeight="1">
      <c r="A19" s="176" t="s">
        <v>20</v>
      </c>
      <c r="B19" s="157" t="s">
        <v>19</v>
      </c>
      <c r="C19" s="319"/>
      <c r="D19" s="158"/>
      <c r="E19" s="4"/>
      <c r="F19" s="191" t="s">
        <v>13</v>
      </c>
      <c r="G19" s="192"/>
      <c r="H19" s="192"/>
      <c r="I19" s="192"/>
      <c r="J19" s="192"/>
      <c r="K19" s="193"/>
      <c r="L19" s="31"/>
    </row>
    <row r="20" spans="1:12" s="2" customFormat="1" ht="22.5" customHeight="1">
      <c r="A20" s="190"/>
      <c r="B20" s="159"/>
      <c r="C20" s="320"/>
      <c r="D20" s="160"/>
      <c r="E20" s="4"/>
      <c r="F20" s="191" t="s">
        <v>13</v>
      </c>
      <c r="G20" s="192"/>
      <c r="H20" s="192"/>
      <c r="I20" s="192"/>
      <c r="J20" s="192"/>
      <c r="K20" s="193"/>
      <c r="L20" s="43"/>
    </row>
    <row r="21" spans="1:12" s="2" customFormat="1" ht="16.2" customHeight="1">
      <c r="A21" s="190"/>
      <c r="B21" s="159"/>
      <c r="C21" s="320"/>
      <c r="D21" s="160"/>
      <c r="E21" s="4"/>
      <c r="F21" s="191" t="s">
        <v>13</v>
      </c>
      <c r="G21" s="192"/>
      <c r="H21" s="192"/>
      <c r="I21" s="192"/>
      <c r="J21" s="192"/>
      <c r="K21" s="193"/>
      <c r="L21" s="43"/>
    </row>
    <row r="22" spans="1:12" s="2" customFormat="1" ht="19.8" customHeight="1">
      <c r="A22" s="190"/>
      <c r="B22" s="161"/>
      <c r="C22" s="321"/>
      <c r="D22" s="162"/>
      <c r="E22" s="4"/>
      <c r="F22" s="191" t="s">
        <v>13</v>
      </c>
      <c r="G22" s="192"/>
      <c r="H22" s="192"/>
      <c r="I22" s="192"/>
      <c r="J22" s="192"/>
      <c r="K22" s="193"/>
      <c r="L22" s="55"/>
    </row>
    <row r="23" spans="1:12" s="2" customFormat="1" ht="22.5" customHeight="1">
      <c r="A23" s="190"/>
      <c r="B23" s="157" t="s">
        <v>168</v>
      </c>
      <c r="C23" s="158"/>
      <c r="D23" s="69" t="s">
        <v>12</v>
      </c>
      <c r="E23" s="36" t="s">
        <v>132</v>
      </c>
      <c r="F23" s="24"/>
      <c r="G23" s="39"/>
      <c r="H23" s="27"/>
      <c r="I23" s="27"/>
      <c r="J23" s="20">
        <v>555.5</v>
      </c>
      <c r="K23" s="21">
        <f>J23*1.2</f>
        <v>666.6</v>
      </c>
      <c r="L23" s="80"/>
    </row>
    <row r="24" spans="1:12" s="2" customFormat="1" ht="22.5" customHeight="1">
      <c r="A24" s="190"/>
      <c r="B24" s="161"/>
      <c r="C24" s="162"/>
      <c r="D24" s="69" t="s">
        <v>12</v>
      </c>
      <c r="E24" s="36" t="s">
        <v>133</v>
      </c>
      <c r="F24" s="24"/>
      <c r="G24" s="39"/>
      <c r="H24" s="27"/>
      <c r="I24" s="27"/>
      <c r="J24" s="20">
        <v>1111</v>
      </c>
      <c r="K24" s="21">
        <f t="shared" ref="K24:K27" si="0">J24*1.2</f>
        <v>1333.2</v>
      </c>
      <c r="L24" s="80"/>
    </row>
    <row r="25" spans="1:12" s="2" customFormat="1" ht="45.6" customHeight="1">
      <c r="A25" s="190"/>
      <c r="B25" s="159" t="s">
        <v>166</v>
      </c>
      <c r="C25" s="160"/>
      <c r="D25" s="69" t="s">
        <v>12</v>
      </c>
      <c r="E25" s="36" t="s">
        <v>129</v>
      </c>
      <c r="F25" s="24"/>
      <c r="G25" s="39"/>
      <c r="H25" s="27"/>
      <c r="I25" s="27"/>
      <c r="J25" s="20">
        <v>229</v>
      </c>
      <c r="K25" s="21">
        <f t="shared" si="0"/>
        <v>274.8</v>
      </c>
      <c r="L25" s="94"/>
    </row>
    <row r="26" spans="1:12" s="2" customFormat="1" ht="33" customHeight="1">
      <c r="A26" s="190"/>
      <c r="B26" s="314" t="s">
        <v>167</v>
      </c>
      <c r="C26" s="315"/>
      <c r="D26" s="59" t="s">
        <v>12</v>
      </c>
      <c r="E26" s="27"/>
      <c r="F26" s="24"/>
      <c r="G26" s="24"/>
      <c r="H26" s="27"/>
      <c r="I26" s="27"/>
      <c r="J26" s="20">
        <v>3769</v>
      </c>
      <c r="K26" s="21">
        <f t="shared" si="0"/>
        <v>4522.8</v>
      </c>
      <c r="L26" s="94"/>
    </row>
    <row r="27" spans="1:12" s="2" customFormat="1" ht="37.799999999999997" customHeight="1">
      <c r="A27" s="177"/>
      <c r="B27" s="157" t="s">
        <v>165</v>
      </c>
      <c r="C27" s="158"/>
      <c r="D27" s="58" t="s">
        <v>12</v>
      </c>
      <c r="E27" s="68" t="s">
        <v>129</v>
      </c>
      <c r="F27" s="24">
        <v>2432.1999999999998</v>
      </c>
      <c r="G27" s="24">
        <f>F27*1.2</f>
        <v>2918.64</v>
      </c>
      <c r="H27" s="27">
        <v>2432.1999999999998</v>
      </c>
      <c r="I27" s="27">
        <f>H27*1.2</f>
        <v>2918.64</v>
      </c>
      <c r="J27" s="20">
        <v>2432.1999999999998</v>
      </c>
      <c r="K27" s="21">
        <f t="shared" si="0"/>
        <v>2918.64</v>
      </c>
      <c r="L27" s="80"/>
    </row>
    <row r="28" spans="1:12" s="2" customFormat="1" ht="19.8" customHeight="1">
      <c r="A28" s="176" t="s">
        <v>22</v>
      </c>
      <c r="B28" s="157" t="s">
        <v>21</v>
      </c>
      <c r="C28" s="158"/>
      <c r="D28" s="236" t="s">
        <v>12</v>
      </c>
      <c r="E28" s="68" t="s">
        <v>11</v>
      </c>
      <c r="F28" s="191" t="s">
        <v>13</v>
      </c>
      <c r="G28" s="192"/>
      <c r="H28" s="192"/>
      <c r="I28" s="192"/>
      <c r="J28" s="192"/>
      <c r="K28" s="193"/>
      <c r="L28" s="55"/>
    </row>
    <row r="29" spans="1:12" s="2" customFormat="1" ht="14.4" customHeight="1">
      <c r="A29" s="190"/>
      <c r="B29" s="159"/>
      <c r="C29" s="160"/>
      <c r="D29" s="237"/>
      <c r="E29" s="68" t="s">
        <v>10</v>
      </c>
      <c r="F29" s="191" t="s">
        <v>13</v>
      </c>
      <c r="G29" s="192"/>
      <c r="H29" s="192"/>
      <c r="I29" s="192"/>
      <c r="J29" s="192"/>
      <c r="K29" s="193"/>
      <c r="L29" s="55"/>
    </row>
    <row r="30" spans="1:12" s="2" customFormat="1" ht="16.8" customHeight="1">
      <c r="A30" s="177"/>
      <c r="B30" s="161"/>
      <c r="C30" s="162"/>
      <c r="D30" s="60" t="s">
        <v>15</v>
      </c>
      <c r="E30" s="68"/>
      <c r="F30" s="191" t="s">
        <v>13</v>
      </c>
      <c r="G30" s="192"/>
      <c r="H30" s="192"/>
      <c r="I30" s="192"/>
      <c r="J30" s="192"/>
      <c r="K30" s="193"/>
      <c r="L30" s="55"/>
    </row>
    <row r="31" spans="1:12" s="2" customFormat="1" ht="22.5" customHeight="1">
      <c r="A31" s="208" t="s">
        <v>23</v>
      </c>
      <c r="B31" s="316" t="s">
        <v>75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8"/>
    </row>
    <row r="32" spans="1:12" s="2" customFormat="1" ht="22.5" customHeight="1">
      <c r="A32" s="209"/>
      <c r="B32" s="204" t="s">
        <v>90</v>
      </c>
      <c r="C32" s="205"/>
      <c r="D32" s="215" t="s">
        <v>12</v>
      </c>
      <c r="E32" s="68" t="s">
        <v>9</v>
      </c>
      <c r="F32" s="24">
        <v>3334</v>
      </c>
      <c r="G32" s="39">
        <f>F32*1.2</f>
        <v>4000.7999999999997</v>
      </c>
      <c r="H32" s="27"/>
      <c r="I32" s="27"/>
      <c r="J32" s="20"/>
      <c r="K32" s="21"/>
      <c r="L32" s="264" t="s">
        <v>209</v>
      </c>
    </row>
    <row r="33" spans="1:12" s="2" customFormat="1" ht="22.5" customHeight="1">
      <c r="A33" s="209"/>
      <c r="B33" s="206"/>
      <c r="C33" s="207"/>
      <c r="D33" s="217"/>
      <c r="E33" s="68" t="s">
        <v>10</v>
      </c>
      <c r="F33" s="24">
        <v>5108</v>
      </c>
      <c r="G33" s="39">
        <f t="shared" ref="G33:G75" si="1">F33*1.2</f>
        <v>6129.5999999999995</v>
      </c>
      <c r="H33" s="27"/>
      <c r="I33" s="27"/>
      <c r="J33" s="20"/>
      <c r="K33" s="21"/>
      <c r="L33" s="264"/>
    </row>
    <row r="34" spans="1:12" s="2" customFormat="1" ht="22.5" customHeight="1">
      <c r="A34" s="209"/>
      <c r="B34" s="204" t="s">
        <v>91</v>
      </c>
      <c r="C34" s="205"/>
      <c r="D34" s="215" t="s">
        <v>12</v>
      </c>
      <c r="E34" s="68" t="s">
        <v>9</v>
      </c>
      <c r="F34" s="24">
        <v>3640</v>
      </c>
      <c r="G34" s="39">
        <f t="shared" si="1"/>
        <v>4368</v>
      </c>
      <c r="H34" s="27"/>
      <c r="I34" s="27"/>
      <c r="J34" s="20"/>
      <c r="K34" s="21"/>
      <c r="L34" s="264"/>
    </row>
    <row r="35" spans="1:12" s="2" customFormat="1" ht="22.5" customHeight="1">
      <c r="A35" s="209"/>
      <c r="B35" s="206"/>
      <c r="C35" s="207"/>
      <c r="D35" s="217"/>
      <c r="E35" s="68" t="s">
        <v>10</v>
      </c>
      <c r="F35" s="24">
        <v>5554</v>
      </c>
      <c r="G35" s="39">
        <f t="shared" si="1"/>
        <v>6664.8</v>
      </c>
      <c r="H35" s="27"/>
      <c r="I35" s="27"/>
      <c r="J35" s="20"/>
      <c r="K35" s="21"/>
      <c r="L35" s="264"/>
    </row>
    <row r="36" spans="1:12" s="2" customFormat="1" ht="22.5" customHeight="1">
      <c r="A36" s="209"/>
      <c r="B36" s="204" t="s">
        <v>92</v>
      </c>
      <c r="C36" s="205"/>
      <c r="D36" s="215" t="s">
        <v>12</v>
      </c>
      <c r="E36" s="68" t="s">
        <v>9</v>
      </c>
      <c r="F36" s="24">
        <v>4076</v>
      </c>
      <c r="G36" s="39">
        <f t="shared" si="1"/>
        <v>4891.2</v>
      </c>
      <c r="H36" s="27"/>
      <c r="I36" s="27"/>
      <c r="J36" s="20"/>
      <c r="K36" s="21"/>
      <c r="L36" s="264"/>
    </row>
    <row r="37" spans="1:12" s="2" customFormat="1" ht="22.5" customHeight="1">
      <c r="A37" s="209"/>
      <c r="B37" s="206"/>
      <c r="C37" s="207"/>
      <c r="D37" s="217"/>
      <c r="E37" s="68" t="s">
        <v>10</v>
      </c>
      <c r="F37" s="24">
        <v>5910</v>
      </c>
      <c r="G37" s="39">
        <f t="shared" si="1"/>
        <v>7092</v>
      </c>
      <c r="H37" s="27"/>
      <c r="I37" s="27"/>
      <c r="J37" s="20"/>
      <c r="K37" s="21"/>
      <c r="L37" s="264"/>
    </row>
    <row r="38" spans="1:12" s="2" customFormat="1" ht="22.5" customHeight="1">
      <c r="A38" s="209"/>
      <c r="B38" s="204" t="s">
        <v>99</v>
      </c>
      <c r="C38" s="205"/>
      <c r="D38" s="215" t="s">
        <v>12</v>
      </c>
      <c r="E38" s="68" t="s">
        <v>9</v>
      </c>
      <c r="F38" s="24">
        <v>4650</v>
      </c>
      <c r="G38" s="39">
        <f t="shared" si="1"/>
        <v>5580</v>
      </c>
      <c r="H38" s="27"/>
      <c r="I38" s="27"/>
      <c r="J38" s="20"/>
      <c r="K38" s="21"/>
      <c r="L38" s="264"/>
    </row>
    <row r="39" spans="1:12" s="2" customFormat="1" ht="22.5" customHeight="1">
      <c r="A39" s="209"/>
      <c r="B39" s="206"/>
      <c r="C39" s="207"/>
      <c r="D39" s="217"/>
      <c r="E39" s="68" t="s">
        <v>10</v>
      </c>
      <c r="F39" s="24">
        <v>6283</v>
      </c>
      <c r="G39" s="39">
        <f t="shared" si="1"/>
        <v>7539.5999999999995</v>
      </c>
      <c r="H39" s="27"/>
      <c r="I39" s="27"/>
      <c r="J39" s="20"/>
      <c r="K39" s="21"/>
      <c r="L39" s="264"/>
    </row>
    <row r="40" spans="1:12" s="2" customFormat="1" ht="22.5" customHeight="1">
      <c r="A40" s="209"/>
      <c r="B40" s="204" t="s">
        <v>98</v>
      </c>
      <c r="C40" s="205"/>
      <c r="D40" s="215" t="s">
        <v>12</v>
      </c>
      <c r="E40" s="68" t="s">
        <v>9</v>
      </c>
      <c r="F40" s="24">
        <v>5133</v>
      </c>
      <c r="G40" s="39">
        <f t="shared" si="1"/>
        <v>6159.5999999999995</v>
      </c>
      <c r="H40" s="27"/>
      <c r="I40" s="27"/>
      <c r="J40" s="20"/>
      <c r="K40" s="21"/>
      <c r="L40" s="264"/>
    </row>
    <row r="41" spans="1:12" s="2" customFormat="1" ht="22.5" customHeight="1">
      <c r="A41" s="209"/>
      <c r="B41" s="206"/>
      <c r="C41" s="207"/>
      <c r="D41" s="217"/>
      <c r="E41" s="68" t="s">
        <v>10</v>
      </c>
      <c r="F41" s="24">
        <v>6847</v>
      </c>
      <c r="G41" s="39">
        <f t="shared" si="1"/>
        <v>8216.4</v>
      </c>
      <c r="H41" s="27"/>
      <c r="I41" s="27"/>
      <c r="J41" s="20"/>
      <c r="K41" s="21"/>
      <c r="L41" s="264"/>
    </row>
    <row r="42" spans="1:12" s="2" customFormat="1" ht="22.5" customHeight="1">
      <c r="A42" s="209"/>
      <c r="B42" s="204" t="s">
        <v>100</v>
      </c>
      <c r="C42" s="205"/>
      <c r="D42" s="215" t="s">
        <v>12</v>
      </c>
      <c r="E42" s="68" t="s">
        <v>9</v>
      </c>
      <c r="F42" s="24">
        <v>6720</v>
      </c>
      <c r="G42" s="39">
        <f t="shared" si="1"/>
        <v>8064</v>
      </c>
      <c r="H42" s="27"/>
      <c r="I42" s="27"/>
      <c r="J42" s="20"/>
      <c r="K42" s="21"/>
      <c r="L42" s="264"/>
    </row>
    <row r="43" spans="1:12" s="2" customFormat="1" ht="22.5" customHeight="1">
      <c r="A43" s="209"/>
      <c r="B43" s="206"/>
      <c r="C43" s="207"/>
      <c r="D43" s="217"/>
      <c r="E43" s="68" t="s">
        <v>10</v>
      </c>
      <c r="F43" s="24">
        <v>7826</v>
      </c>
      <c r="G43" s="39">
        <f t="shared" si="1"/>
        <v>9391.1999999999989</v>
      </c>
      <c r="H43" s="27"/>
      <c r="I43" s="27"/>
      <c r="J43" s="20"/>
      <c r="K43" s="21"/>
      <c r="L43" s="264"/>
    </row>
    <row r="44" spans="1:12" s="2" customFormat="1" ht="22.5" customHeight="1">
      <c r="A44" s="209"/>
      <c r="B44" s="204" t="s">
        <v>101</v>
      </c>
      <c r="C44" s="205"/>
      <c r="D44" s="215" t="s">
        <v>12</v>
      </c>
      <c r="E44" s="68" t="s">
        <v>9</v>
      </c>
      <c r="F44" s="24">
        <v>9375</v>
      </c>
      <c r="G44" s="39">
        <f t="shared" si="1"/>
        <v>11250</v>
      </c>
      <c r="H44" s="27"/>
      <c r="I44" s="27"/>
      <c r="J44" s="20"/>
      <c r="K44" s="21"/>
      <c r="L44" s="264"/>
    </row>
    <row r="45" spans="1:12" s="2" customFormat="1" ht="22.5" customHeight="1">
      <c r="A45" s="209"/>
      <c r="B45" s="206"/>
      <c r="C45" s="207"/>
      <c r="D45" s="217"/>
      <c r="E45" s="68" t="s">
        <v>10</v>
      </c>
      <c r="F45" s="24">
        <v>11356</v>
      </c>
      <c r="G45" s="39">
        <f t="shared" si="1"/>
        <v>13627.199999999999</v>
      </c>
      <c r="H45" s="27"/>
      <c r="I45" s="27"/>
      <c r="J45" s="20"/>
      <c r="K45" s="21"/>
      <c r="L45" s="264"/>
    </row>
    <row r="46" spans="1:12" s="2" customFormat="1" ht="22.5" customHeight="1">
      <c r="A46" s="209"/>
      <c r="B46" s="204" t="s">
        <v>93</v>
      </c>
      <c r="C46" s="205"/>
      <c r="D46" s="215" t="s">
        <v>12</v>
      </c>
      <c r="E46" s="68" t="s">
        <v>9</v>
      </c>
      <c r="F46" s="24">
        <v>14015</v>
      </c>
      <c r="G46" s="39">
        <f t="shared" si="1"/>
        <v>16818</v>
      </c>
      <c r="H46" s="27"/>
      <c r="I46" s="27"/>
      <c r="J46" s="20"/>
      <c r="K46" s="21"/>
      <c r="L46" s="264"/>
    </row>
    <row r="47" spans="1:12" s="2" customFormat="1" ht="22.5" customHeight="1">
      <c r="A47" s="209"/>
      <c r="B47" s="206"/>
      <c r="C47" s="207"/>
      <c r="D47" s="217"/>
      <c r="E47" s="68" t="s">
        <v>10</v>
      </c>
      <c r="F47" s="24">
        <v>16036</v>
      </c>
      <c r="G47" s="39">
        <f t="shared" si="1"/>
        <v>19243.2</v>
      </c>
      <c r="H47" s="27"/>
      <c r="I47" s="27"/>
      <c r="J47" s="20"/>
      <c r="K47" s="21"/>
      <c r="L47" s="264"/>
    </row>
    <row r="48" spans="1:12" s="2" customFormat="1" ht="22.5" customHeight="1">
      <c r="A48" s="209"/>
      <c r="B48" s="204" t="s">
        <v>94</v>
      </c>
      <c r="C48" s="205"/>
      <c r="D48" s="215" t="s">
        <v>12</v>
      </c>
      <c r="E48" s="68" t="s">
        <v>9</v>
      </c>
      <c r="F48" s="24">
        <v>24205</v>
      </c>
      <c r="G48" s="39">
        <f t="shared" si="1"/>
        <v>29046</v>
      </c>
      <c r="H48" s="27"/>
      <c r="I48" s="27"/>
      <c r="J48" s="20"/>
      <c r="K48" s="21"/>
      <c r="L48" s="264"/>
    </row>
    <row r="49" spans="1:12" s="2" customFormat="1" ht="22.5" customHeight="1">
      <c r="A49" s="209"/>
      <c r="B49" s="206"/>
      <c r="C49" s="207"/>
      <c r="D49" s="217"/>
      <c r="E49" s="68" t="s">
        <v>10</v>
      </c>
      <c r="F49" s="24">
        <v>26473</v>
      </c>
      <c r="G49" s="39">
        <f t="shared" si="1"/>
        <v>31767.599999999999</v>
      </c>
      <c r="H49" s="27"/>
      <c r="I49" s="27"/>
      <c r="J49" s="20"/>
      <c r="K49" s="21"/>
      <c r="L49" s="264"/>
    </row>
    <row r="50" spans="1:12" s="2" customFormat="1" ht="22.5" customHeight="1">
      <c r="A50" s="209"/>
      <c r="B50" s="204" t="s">
        <v>95</v>
      </c>
      <c r="C50" s="205"/>
      <c r="D50" s="215" t="s">
        <v>12</v>
      </c>
      <c r="E50" s="68" t="s">
        <v>9</v>
      </c>
      <c r="F50" s="24">
        <v>26136</v>
      </c>
      <c r="G50" s="39">
        <f t="shared" si="1"/>
        <v>31363.199999999997</v>
      </c>
      <c r="H50" s="27"/>
      <c r="I50" s="27"/>
      <c r="J50" s="20"/>
      <c r="K50" s="21"/>
      <c r="L50" s="264"/>
    </row>
    <row r="51" spans="1:12" s="2" customFormat="1" ht="22.5" customHeight="1">
      <c r="A51" s="209"/>
      <c r="B51" s="206"/>
      <c r="C51" s="207"/>
      <c r="D51" s="217"/>
      <c r="E51" s="68" t="s">
        <v>10</v>
      </c>
      <c r="F51" s="24">
        <v>28336</v>
      </c>
      <c r="G51" s="39">
        <f t="shared" si="1"/>
        <v>34003.199999999997</v>
      </c>
      <c r="H51" s="27"/>
      <c r="I51" s="27"/>
      <c r="J51" s="20"/>
      <c r="K51" s="21"/>
      <c r="L51" s="264"/>
    </row>
    <row r="52" spans="1:12" s="2" customFormat="1" ht="22.5" customHeight="1">
      <c r="A52" s="209"/>
      <c r="B52" s="204" t="s">
        <v>96</v>
      </c>
      <c r="C52" s="205"/>
      <c r="D52" s="215" t="s">
        <v>12</v>
      </c>
      <c r="E52" s="68" t="s">
        <v>9</v>
      </c>
      <c r="F52" s="24">
        <v>28679</v>
      </c>
      <c r="G52" s="39">
        <f t="shared" si="1"/>
        <v>34414.799999999996</v>
      </c>
      <c r="H52" s="27"/>
      <c r="I52" s="27"/>
      <c r="J52" s="20"/>
      <c r="K52" s="21"/>
      <c r="L52" s="264"/>
    </row>
    <row r="53" spans="1:12" s="2" customFormat="1" ht="22.5" customHeight="1">
      <c r="A53" s="209"/>
      <c r="B53" s="206"/>
      <c r="C53" s="207"/>
      <c r="D53" s="217"/>
      <c r="E53" s="68" t="s">
        <v>10</v>
      </c>
      <c r="F53" s="24">
        <v>30934</v>
      </c>
      <c r="G53" s="39">
        <f t="shared" si="1"/>
        <v>37120.799999999996</v>
      </c>
      <c r="H53" s="27"/>
      <c r="I53" s="27"/>
      <c r="J53" s="20"/>
      <c r="K53" s="21"/>
      <c r="L53" s="264"/>
    </row>
    <row r="54" spans="1:12" s="2" customFormat="1" ht="22.5" customHeight="1">
      <c r="A54" s="209"/>
      <c r="B54" s="204" t="s">
        <v>97</v>
      </c>
      <c r="C54" s="205"/>
      <c r="D54" s="215" t="s">
        <v>12</v>
      </c>
      <c r="E54" s="68" t="s">
        <v>9</v>
      </c>
      <c r="F54" s="24">
        <v>31934</v>
      </c>
      <c r="G54" s="39">
        <f t="shared" si="1"/>
        <v>38320.799999999996</v>
      </c>
      <c r="H54" s="27"/>
      <c r="I54" s="27"/>
      <c r="J54" s="20"/>
      <c r="K54" s="21"/>
      <c r="L54" s="264"/>
    </row>
    <row r="55" spans="1:12" s="2" customFormat="1" ht="22.5" customHeight="1">
      <c r="A55" s="209"/>
      <c r="B55" s="206"/>
      <c r="C55" s="207"/>
      <c r="D55" s="217"/>
      <c r="E55" s="68" t="s">
        <v>10</v>
      </c>
      <c r="F55" s="24">
        <v>34103</v>
      </c>
      <c r="G55" s="39">
        <f t="shared" si="1"/>
        <v>40923.599999999999</v>
      </c>
      <c r="H55" s="27"/>
      <c r="I55" s="27"/>
      <c r="J55" s="20"/>
      <c r="K55" s="21"/>
      <c r="L55" s="264"/>
    </row>
    <row r="56" spans="1:12" s="2" customFormat="1" ht="22.5" customHeight="1">
      <c r="A56" s="209"/>
      <c r="B56" s="204" t="s">
        <v>192</v>
      </c>
      <c r="C56" s="205"/>
      <c r="D56" s="215" t="s">
        <v>12</v>
      </c>
      <c r="E56" s="100" t="s">
        <v>9</v>
      </c>
      <c r="F56" s="24">
        <v>39102</v>
      </c>
      <c r="G56" s="39">
        <f t="shared" si="1"/>
        <v>46922.400000000001</v>
      </c>
      <c r="H56" s="27"/>
      <c r="I56" s="27"/>
      <c r="J56" s="20"/>
      <c r="K56" s="21"/>
      <c r="L56" s="264"/>
    </row>
    <row r="57" spans="1:12" s="2" customFormat="1" ht="22.5" customHeight="1">
      <c r="A57" s="209"/>
      <c r="B57" s="206"/>
      <c r="C57" s="207"/>
      <c r="D57" s="217"/>
      <c r="E57" s="100" t="s">
        <v>10</v>
      </c>
      <c r="F57" s="24">
        <v>41846</v>
      </c>
      <c r="G57" s="39">
        <f t="shared" si="1"/>
        <v>50215.199999999997</v>
      </c>
      <c r="H57" s="27"/>
      <c r="I57" s="27"/>
      <c r="J57" s="20"/>
      <c r="K57" s="21"/>
      <c r="L57" s="264"/>
    </row>
    <row r="58" spans="1:12" s="2" customFormat="1" ht="22.5" customHeight="1">
      <c r="A58" s="209"/>
      <c r="B58" s="204" t="s">
        <v>193</v>
      </c>
      <c r="C58" s="205"/>
      <c r="D58" s="215" t="s">
        <v>12</v>
      </c>
      <c r="E58" s="100" t="s">
        <v>132</v>
      </c>
      <c r="F58" s="24">
        <v>42876</v>
      </c>
      <c r="G58" s="39">
        <f t="shared" si="1"/>
        <v>51451.199999999997</v>
      </c>
      <c r="H58" s="27"/>
      <c r="I58" s="27"/>
      <c r="J58" s="20"/>
      <c r="K58" s="21"/>
      <c r="L58" s="264"/>
    </row>
    <row r="59" spans="1:12" s="2" customFormat="1" ht="22.5" customHeight="1">
      <c r="A59" s="209"/>
      <c r="B59" s="206"/>
      <c r="C59" s="207"/>
      <c r="D59" s="217"/>
      <c r="E59" s="100" t="s">
        <v>157</v>
      </c>
      <c r="F59" s="24">
        <v>45814</v>
      </c>
      <c r="G59" s="39">
        <f t="shared" si="1"/>
        <v>54976.799999999996</v>
      </c>
      <c r="H59" s="27"/>
      <c r="I59" s="27"/>
      <c r="J59" s="20"/>
      <c r="K59" s="21"/>
      <c r="L59" s="264"/>
    </row>
    <row r="60" spans="1:12" s="2" customFormat="1" ht="22.5" customHeight="1">
      <c r="A60" s="209"/>
      <c r="B60" s="204" t="s">
        <v>194</v>
      </c>
      <c r="C60" s="205"/>
      <c r="D60" s="215" t="s">
        <v>12</v>
      </c>
      <c r="E60" s="100" t="s">
        <v>132</v>
      </c>
      <c r="F60" s="24">
        <v>46715</v>
      </c>
      <c r="G60" s="39">
        <f t="shared" si="1"/>
        <v>56058</v>
      </c>
      <c r="H60" s="27"/>
      <c r="I60" s="27"/>
      <c r="J60" s="20"/>
      <c r="K60" s="21"/>
      <c r="L60" s="264"/>
    </row>
    <row r="61" spans="1:12" s="2" customFormat="1" ht="22.5" customHeight="1">
      <c r="A61" s="209"/>
      <c r="B61" s="206"/>
      <c r="C61" s="207"/>
      <c r="D61" s="217"/>
      <c r="E61" s="100" t="s">
        <v>157</v>
      </c>
      <c r="F61" s="24">
        <v>50114</v>
      </c>
      <c r="G61" s="39">
        <f t="shared" si="1"/>
        <v>60136.799999999996</v>
      </c>
      <c r="H61" s="27"/>
      <c r="I61" s="27"/>
      <c r="J61" s="20"/>
      <c r="K61" s="21"/>
      <c r="L61" s="264"/>
    </row>
    <row r="62" spans="1:12" s="2" customFormat="1" ht="22.5" customHeight="1">
      <c r="A62" s="209"/>
      <c r="B62" s="204" t="s">
        <v>195</v>
      </c>
      <c r="C62" s="205"/>
      <c r="D62" s="215" t="s">
        <v>12</v>
      </c>
      <c r="E62" s="100" t="s">
        <v>132</v>
      </c>
      <c r="F62" s="24">
        <v>53206</v>
      </c>
      <c r="G62" s="39">
        <f t="shared" si="1"/>
        <v>63847.199999999997</v>
      </c>
      <c r="H62" s="27"/>
      <c r="I62" s="27"/>
      <c r="J62" s="20"/>
      <c r="K62" s="21"/>
      <c r="L62" s="264"/>
    </row>
    <row r="63" spans="1:12" s="2" customFormat="1" ht="22.5" customHeight="1">
      <c r="A63" s="209"/>
      <c r="B63" s="206"/>
      <c r="C63" s="207"/>
      <c r="D63" s="217"/>
      <c r="E63" s="100" t="s">
        <v>157</v>
      </c>
      <c r="F63" s="24">
        <v>56797</v>
      </c>
      <c r="G63" s="39">
        <f t="shared" si="1"/>
        <v>68156.399999999994</v>
      </c>
      <c r="H63" s="27"/>
      <c r="I63" s="27"/>
      <c r="J63" s="20"/>
      <c r="K63" s="21"/>
      <c r="L63" s="264"/>
    </row>
    <row r="64" spans="1:12" s="2" customFormat="1" ht="22.5" customHeight="1">
      <c r="A64" s="209"/>
      <c r="B64" s="204" t="s">
        <v>196</v>
      </c>
      <c r="C64" s="205"/>
      <c r="D64" s="215" t="s">
        <v>12</v>
      </c>
      <c r="E64" s="100" t="s">
        <v>132</v>
      </c>
      <c r="F64" s="24">
        <v>60689</v>
      </c>
      <c r="G64" s="39">
        <f t="shared" si="1"/>
        <v>72826.8</v>
      </c>
      <c r="H64" s="27"/>
      <c r="I64" s="27"/>
      <c r="J64" s="20"/>
      <c r="K64" s="21"/>
      <c r="L64" s="264"/>
    </row>
    <row r="65" spans="1:12" s="2" customFormat="1" ht="22.5" customHeight="1">
      <c r="A65" s="209"/>
      <c r="B65" s="206"/>
      <c r="C65" s="207"/>
      <c r="D65" s="217"/>
      <c r="E65" s="100" t="s">
        <v>157</v>
      </c>
      <c r="F65" s="24">
        <v>64729</v>
      </c>
      <c r="G65" s="39">
        <f t="shared" si="1"/>
        <v>77674.8</v>
      </c>
      <c r="H65" s="27"/>
      <c r="I65" s="27"/>
      <c r="J65" s="20"/>
      <c r="K65" s="21"/>
      <c r="L65" s="264"/>
    </row>
    <row r="66" spans="1:12" s="2" customFormat="1" ht="22.5" customHeight="1">
      <c r="A66" s="209"/>
      <c r="B66" s="204" t="s">
        <v>197</v>
      </c>
      <c r="C66" s="205"/>
      <c r="D66" s="215" t="s">
        <v>12</v>
      </c>
      <c r="E66" s="100" t="s">
        <v>132</v>
      </c>
      <c r="F66" s="24">
        <v>68401</v>
      </c>
      <c r="G66" s="39">
        <f t="shared" si="1"/>
        <v>82081.2</v>
      </c>
      <c r="H66" s="27"/>
      <c r="I66" s="27"/>
      <c r="J66" s="20"/>
      <c r="K66" s="21"/>
      <c r="L66" s="264"/>
    </row>
    <row r="67" spans="1:12" s="2" customFormat="1" ht="22.5" customHeight="1">
      <c r="A67" s="209"/>
      <c r="B67" s="206"/>
      <c r="C67" s="207"/>
      <c r="D67" s="217"/>
      <c r="E67" s="100" t="s">
        <v>157</v>
      </c>
      <c r="F67" s="24">
        <v>72917</v>
      </c>
      <c r="G67" s="39">
        <f t="shared" si="1"/>
        <v>87500.4</v>
      </c>
      <c r="H67" s="27"/>
      <c r="I67" s="27"/>
      <c r="J67" s="20"/>
      <c r="K67" s="21"/>
      <c r="L67" s="264"/>
    </row>
    <row r="68" spans="1:12" s="2" customFormat="1" ht="22.5" customHeight="1">
      <c r="A68" s="209"/>
      <c r="B68" s="204" t="s">
        <v>198</v>
      </c>
      <c r="C68" s="205"/>
      <c r="D68" s="215" t="s">
        <v>12</v>
      </c>
      <c r="E68" s="100" t="s">
        <v>132</v>
      </c>
      <c r="F68" s="24">
        <v>75051</v>
      </c>
      <c r="G68" s="39">
        <f t="shared" si="1"/>
        <v>90061.2</v>
      </c>
      <c r="H68" s="27"/>
      <c r="I68" s="27"/>
      <c r="J68" s="20"/>
      <c r="K68" s="21"/>
      <c r="L68" s="264"/>
    </row>
    <row r="69" spans="1:12" s="2" customFormat="1" ht="22.5" customHeight="1">
      <c r="A69" s="209"/>
      <c r="B69" s="206"/>
      <c r="C69" s="207"/>
      <c r="D69" s="217"/>
      <c r="E69" s="100" t="s">
        <v>157</v>
      </c>
      <c r="F69" s="24">
        <v>79166</v>
      </c>
      <c r="G69" s="39">
        <f t="shared" si="1"/>
        <v>94999.2</v>
      </c>
      <c r="H69" s="27"/>
      <c r="I69" s="27"/>
      <c r="J69" s="20"/>
      <c r="K69" s="21"/>
      <c r="L69" s="264"/>
    </row>
    <row r="70" spans="1:12" s="2" customFormat="1" ht="22.5" customHeight="1">
      <c r="A70" s="209"/>
      <c r="B70" s="204" t="s">
        <v>199</v>
      </c>
      <c r="C70" s="205"/>
      <c r="D70" s="215" t="s">
        <v>12</v>
      </c>
      <c r="E70" s="100" t="s">
        <v>132</v>
      </c>
      <c r="F70" s="24">
        <v>79593</v>
      </c>
      <c r="G70" s="39">
        <f t="shared" si="1"/>
        <v>95511.599999999991</v>
      </c>
      <c r="H70" s="27"/>
      <c r="I70" s="27"/>
      <c r="J70" s="20"/>
      <c r="K70" s="21"/>
      <c r="L70" s="264"/>
    </row>
    <row r="71" spans="1:12" s="2" customFormat="1" ht="22.5" customHeight="1">
      <c r="A71" s="209"/>
      <c r="B71" s="206"/>
      <c r="C71" s="207"/>
      <c r="D71" s="217"/>
      <c r="E71" s="100" t="s">
        <v>157</v>
      </c>
      <c r="F71" s="24">
        <v>85288</v>
      </c>
      <c r="G71" s="39">
        <f t="shared" si="1"/>
        <v>102345.59999999999</v>
      </c>
      <c r="H71" s="27"/>
      <c r="I71" s="27"/>
      <c r="J71" s="20"/>
      <c r="K71" s="21"/>
      <c r="L71" s="264"/>
    </row>
    <row r="72" spans="1:12" s="2" customFormat="1" ht="22.5" customHeight="1">
      <c r="A72" s="209"/>
      <c r="B72" s="204" t="s">
        <v>200</v>
      </c>
      <c r="C72" s="205"/>
      <c r="D72" s="215" t="s">
        <v>12</v>
      </c>
      <c r="E72" s="100" t="s">
        <v>132</v>
      </c>
      <c r="F72" s="24">
        <v>84551</v>
      </c>
      <c r="G72" s="39">
        <f t="shared" si="1"/>
        <v>101461.2</v>
      </c>
      <c r="H72" s="27"/>
      <c r="I72" s="27"/>
      <c r="J72" s="20"/>
      <c r="K72" s="21"/>
      <c r="L72" s="264"/>
    </row>
    <row r="73" spans="1:12" s="2" customFormat="1" ht="22.5" customHeight="1">
      <c r="A73" s="209"/>
      <c r="B73" s="206"/>
      <c r="C73" s="207"/>
      <c r="D73" s="217"/>
      <c r="E73" s="100" t="s">
        <v>157</v>
      </c>
      <c r="F73" s="24">
        <v>90422</v>
      </c>
      <c r="G73" s="39">
        <f t="shared" si="1"/>
        <v>108506.4</v>
      </c>
      <c r="H73" s="27"/>
      <c r="I73" s="27"/>
      <c r="J73" s="20"/>
      <c r="K73" s="21"/>
      <c r="L73" s="264"/>
    </row>
    <row r="74" spans="1:12" s="2" customFormat="1" ht="22.5" customHeight="1">
      <c r="A74" s="209"/>
      <c r="B74" s="204" t="s">
        <v>201</v>
      </c>
      <c r="C74" s="205"/>
      <c r="D74" s="147"/>
      <c r="E74" s="146" t="s">
        <v>132</v>
      </c>
      <c r="F74" s="24">
        <v>88829</v>
      </c>
      <c r="G74" s="39">
        <f t="shared" si="1"/>
        <v>106594.8</v>
      </c>
      <c r="H74" s="27"/>
      <c r="I74" s="27"/>
      <c r="J74" s="20"/>
      <c r="K74" s="21"/>
      <c r="L74" s="264"/>
    </row>
    <row r="75" spans="1:12" s="2" customFormat="1" ht="18.600000000000001" customHeight="1">
      <c r="A75" s="209"/>
      <c r="B75" s="206"/>
      <c r="C75" s="207"/>
      <c r="D75" s="148"/>
      <c r="E75" s="146" t="s">
        <v>157</v>
      </c>
      <c r="F75" s="24">
        <v>94483</v>
      </c>
      <c r="G75" s="39">
        <f t="shared" si="1"/>
        <v>113379.59999999999</v>
      </c>
      <c r="H75" s="27"/>
      <c r="I75" s="27"/>
      <c r="J75" s="20"/>
      <c r="K75" s="21"/>
      <c r="L75" s="264"/>
    </row>
    <row r="76" spans="1:12" s="2" customFormat="1" ht="19.8" customHeight="1">
      <c r="A76" s="209"/>
      <c r="B76" s="204" t="s">
        <v>103</v>
      </c>
      <c r="C76" s="205"/>
      <c r="D76" s="215" t="s">
        <v>12</v>
      </c>
      <c r="E76" s="68" t="s">
        <v>9</v>
      </c>
      <c r="F76" s="24"/>
      <c r="G76" s="39"/>
      <c r="H76" s="27">
        <v>3350</v>
      </c>
      <c r="I76" s="27">
        <f>H76*1.2</f>
        <v>4020</v>
      </c>
      <c r="J76" s="20"/>
      <c r="K76" s="21"/>
      <c r="L76" s="264"/>
    </row>
    <row r="77" spans="1:12" s="2" customFormat="1" ht="20.399999999999999" customHeight="1">
      <c r="A77" s="209"/>
      <c r="B77" s="206"/>
      <c r="C77" s="207"/>
      <c r="D77" s="217"/>
      <c r="E77" s="68" t="s">
        <v>10</v>
      </c>
      <c r="F77" s="24"/>
      <c r="G77" s="39"/>
      <c r="H77" s="27">
        <v>4692</v>
      </c>
      <c r="I77" s="27">
        <f t="shared" ref="I77:I121" si="2">H77*1.2</f>
        <v>5630.4</v>
      </c>
      <c r="J77" s="20"/>
      <c r="K77" s="21"/>
      <c r="L77" s="264"/>
    </row>
    <row r="78" spans="1:12" s="2" customFormat="1" ht="24.6" customHeight="1">
      <c r="A78" s="209"/>
      <c r="B78" s="204" t="s">
        <v>104</v>
      </c>
      <c r="C78" s="205"/>
      <c r="D78" s="215" t="s">
        <v>12</v>
      </c>
      <c r="E78" s="68" t="s">
        <v>9</v>
      </c>
      <c r="F78" s="24"/>
      <c r="G78" s="39"/>
      <c r="H78" s="27">
        <v>4301</v>
      </c>
      <c r="I78" s="27">
        <f t="shared" si="2"/>
        <v>5161.2</v>
      </c>
      <c r="J78" s="20"/>
      <c r="K78" s="21"/>
      <c r="L78" s="264"/>
    </row>
    <row r="79" spans="1:12" s="2" customFormat="1" ht="21.6" customHeight="1">
      <c r="A79" s="209"/>
      <c r="B79" s="206"/>
      <c r="C79" s="207"/>
      <c r="D79" s="217"/>
      <c r="E79" s="68" t="s">
        <v>10</v>
      </c>
      <c r="F79" s="24"/>
      <c r="G79" s="39"/>
      <c r="H79" s="27">
        <v>5996</v>
      </c>
      <c r="I79" s="27">
        <f t="shared" si="2"/>
        <v>7195.2</v>
      </c>
      <c r="J79" s="20"/>
      <c r="K79" s="21"/>
      <c r="L79" s="264"/>
    </row>
    <row r="80" spans="1:12" s="2" customFormat="1" ht="18.600000000000001" customHeight="1">
      <c r="A80" s="209"/>
      <c r="B80" s="204" t="s">
        <v>105</v>
      </c>
      <c r="C80" s="205"/>
      <c r="D80" s="215" t="s">
        <v>12</v>
      </c>
      <c r="E80" s="68" t="s">
        <v>9</v>
      </c>
      <c r="F80" s="24"/>
      <c r="G80" s="39"/>
      <c r="H80" s="27">
        <v>4713</v>
      </c>
      <c r="I80" s="27">
        <f t="shared" si="2"/>
        <v>5655.5999999999995</v>
      </c>
      <c r="J80" s="20"/>
      <c r="K80" s="21"/>
      <c r="L80" s="264"/>
    </row>
    <row r="81" spans="1:12" s="2" customFormat="1" ht="24" customHeight="1">
      <c r="A81" s="209"/>
      <c r="B81" s="206"/>
      <c r="C81" s="207"/>
      <c r="D81" s="217"/>
      <c r="E81" s="68" t="s">
        <v>10</v>
      </c>
      <c r="F81" s="24"/>
      <c r="G81" s="39"/>
      <c r="H81" s="27">
        <v>6053</v>
      </c>
      <c r="I81" s="27">
        <f t="shared" si="2"/>
        <v>7263.5999999999995</v>
      </c>
      <c r="J81" s="20"/>
      <c r="K81" s="21"/>
      <c r="L81" s="264"/>
    </row>
    <row r="82" spans="1:12" s="2" customFormat="1" ht="23.4" customHeight="1">
      <c r="A82" s="209"/>
      <c r="B82" s="204" t="s">
        <v>106</v>
      </c>
      <c r="C82" s="205"/>
      <c r="D82" s="215" t="s">
        <v>12</v>
      </c>
      <c r="E82" s="68" t="s">
        <v>9</v>
      </c>
      <c r="F82" s="24"/>
      <c r="G82" s="39"/>
      <c r="H82" s="27">
        <v>4988</v>
      </c>
      <c r="I82" s="27">
        <f>H82*1.2</f>
        <v>5985.5999999999995</v>
      </c>
      <c r="J82" s="20"/>
      <c r="K82" s="21"/>
      <c r="L82" s="264"/>
    </row>
    <row r="83" spans="1:12" s="2" customFormat="1" ht="24.6" customHeight="1">
      <c r="A83" s="209"/>
      <c r="B83" s="206"/>
      <c r="C83" s="207"/>
      <c r="D83" s="217"/>
      <c r="E83" s="68" t="s">
        <v>10</v>
      </c>
      <c r="F83" s="24"/>
      <c r="G83" s="39"/>
      <c r="H83" s="27">
        <v>6303</v>
      </c>
      <c r="I83" s="27">
        <f t="shared" si="2"/>
        <v>7563.5999999999995</v>
      </c>
      <c r="J83" s="20"/>
      <c r="K83" s="21"/>
      <c r="L83" s="264"/>
    </row>
    <row r="84" spans="1:12" s="2" customFormat="1" ht="21" customHeight="1">
      <c r="A84" s="209"/>
      <c r="B84" s="204" t="s">
        <v>120</v>
      </c>
      <c r="C84" s="205"/>
      <c r="D84" s="215" t="s">
        <v>12</v>
      </c>
      <c r="E84" s="68" t="s">
        <v>9</v>
      </c>
      <c r="F84" s="24"/>
      <c r="G84" s="39"/>
      <c r="H84" s="27">
        <v>5361</v>
      </c>
      <c r="I84" s="27">
        <f t="shared" si="2"/>
        <v>6433.2</v>
      </c>
      <c r="J84" s="20"/>
      <c r="K84" s="21"/>
      <c r="L84" s="264"/>
    </row>
    <row r="85" spans="1:12" s="2" customFormat="1" ht="21" customHeight="1">
      <c r="A85" s="209"/>
      <c r="B85" s="206"/>
      <c r="C85" s="207"/>
      <c r="D85" s="217"/>
      <c r="E85" s="68" t="s">
        <v>10</v>
      </c>
      <c r="F85" s="24"/>
      <c r="G85" s="39"/>
      <c r="H85" s="27">
        <v>6697</v>
      </c>
      <c r="I85" s="27">
        <f t="shared" si="2"/>
        <v>8036.4</v>
      </c>
      <c r="J85" s="20"/>
      <c r="K85" s="21"/>
      <c r="L85" s="264"/>
    </row>
    <row r="86" spans="1:12" s="2" customFormat="1" ht="22.2" customHeight="1">
      <c r="A86" s="209"/>
      <c r="B86" s="204" t="s">
        <v>107</v>
      </c>
      <c r="C86" s="205"/>
      <c r="D86" s="215" t="s">
        <v>12</v>
      </c>
      <c r="E86" s="68" t="s">
        <v>9</v>
      </c>
      <c r="F86" s="24"/>
      <c r="G86" s="39"/>
      <c r="H86" s="27">
        <v>6054</v>
      </c>
      <c r="I86" s="27">
        <f t="shared" si="2"/>
        <v>7264.8</v>
      </c>
      <c r="J86" s="20"/>
      <c r="K86" s="21"/>
      <c r="L86" s="264"/>
    </row>
    <row r="87" spans="1:12" s="2" customFormat="1" ht="18.600000000000001" customHeight="1">
      <c r="A87" s="209"/>
      <c r="B87" s="206"/>
      <c r="C87" s="207"/>
      <c r="D87" s="217"/>
      <c r="E87" s="68" t="s">
        <v>10</v>
      </c>
      <c r="F87" s="24"/>
      <c r="G87" s="39"/>
      <c r="H87" s="27">
        <v>7373</v>
      </c>
      <c r="I87" s="27">
        <f t="shared" si="2"/>
        <v>8847.6</v>
      </c>
      <c r="J87" s="20"/>
      <c r="K87" s="21"/>
      <c r="L87" s="264"/>
    </row>
    <row r="88" spans="1:12" s="2" customFormat="1" ht="20.399999999999999" customHeight="1">
      <c r="A88" s="209"/>
      <c r="B88" s="204" t="s">
        <v>108</v>
      </c>
      <c r="C88" s="205"/>
      <c r="D88" s="215" t="s">
        <v>12</v>
      </c>
      <c r="E88" s="68" t="s">
        <v>9</v>
      </c>
      <c r="F88" s="24"/>
      <c r="G88" s="39"/>
      <c r="H88" s="27">
        <v>6701</v>
      </c>
      <c r="I88" s="27">
        <f t="shared" si="2"/>
        <v>8041.2</v>
      </c>
      <c r="J88" s="20"/>
      <c r="K88" s="21"/>
      <c r="L88" s="264"/>
    </row>
    <row r="89" spans="1:12" s="2" customFormat="1" ht="21" customHeight="1">
      <c r="A89" s="209"/>
      <c r="B89" s="206"/>
      <c r="C89" s="207"/>
      <c r="D89" s="217"/>
      <c r="E89" s="68" t="s">
        <v>10</v>
      </c>
      <c r="F89" s="24"/>
      <c r="G89" s="39"/>
      <c r="H89" s="27">
        <v>8071</v>
      </c>
      <c r="I89" s="27">
        <f t="shared" si="2"/>
        <v>9685.1999999999989</v>
      </c>
      <c r="J89" s="20"/>
      <c r="K89" s="21"/>
      <c r="L89" s="264"/>
    </row>
    <row r="90" spans="1:12" s="2" customFormat="1" ht="16.2" customHeight="1">
      <c r="A90" s="209"/>
      <c r="B90" s="204" t="s">
        <v>109</v>
      </c>
      <c r="C90" s="205"/>
      <c r="D90" s="215" t="s">
        <v>12</v>
      </c>
      <c r="E90" s="68" t="s">
        <v>9</v>
      </c>
      <c r="F90" s="24"/>
      <c r="G90" s="39"/>
      <c r="H90" s="27">
        <v>9257</v>
      </c>
      <c r="I90" s="27">
        <f t="shared" si="2"/>
        <v>11108.4</v>
      </c>
      <c r="J90" s="20"/>
      <c r="K90" s="21"/>
      <c r="L90" s="264"/>
    </row>
    <row r="91" spans="1:12" s="2" customFormat="1" ht="21" customHeight="1">
      <c r="A91" s="209"/>
      <c r="B91" s="206"/>
      <c r="C91" s="207"/>
      <c r="D91" s="217"/>
      <c r="E91" s="68" t="s">
        <v>10</v>
      </c>
      <c r="F91" s="24"/>
      <c r="G91" s="39"/>
      <c r="H91" s="27">
        <v>11290</v>
      </c>
      <c r="I91" s="27">
        <f t="shared" si="2"/>
        <v>13548</v>
      </c>
      <c r="J91" s="20"/>
      <c r="K91" s="21"/>
      <c r="L91" s="264"/>
    </row>
    <row r="92" spans="1:12" s="2" customFormat="1" ht="17.399999999999999" customHeight="1">
      <c r="A92" s="209"/>
      <c r="B92" s="204" t="s">
        <v>110</v>
      </c>
      <c r="C92" s="205"/>
      <c r="D92" s="215" t="s">
        <v>12</v>
      </c>
      <c r="E92" s="68" t="s">
        <v>9</v>
      </c>
      <c r="F92" s="24"/>
      <c r="G92" s="39"/>
      <c r="H92" s="27">
        <v>11112</v>
      </c>
      <c r="I92" s="27">
        <f t="shared" si="2"/>
        <v>13334.4</v>
      </c>
      <c r="J92" s="20"/>
      <c r="K92" s="21"/>
      <c r="L92" s="264"/>
    </row>
    <row r="93" spans="1:12" s="2" customFormat="1" ht="19.2" customHeight="1">
      <c r="A93" s="209"/>
      <c r="B93" s="206"/>
      <c r="C93" s="207"/>
      <c r="D93" s="217"/>
      <c r="E93" s="68" t="s">
        <v>10</v>
      </c>
      <c r="F93" s="24"/>
      <c r="G93" s="39"/>
      <c r="H93" s="27">
        <v>13130</v>
      </c>
      <c r="I93" s="27">
        <f t="shared" si="2"/>
        <v>15756</v>
      </c>
      <c r="J93" s="20"/>
      <c r="K93" s="21"/>
      <c r="L93" s="264"/>
    </row>
    <row r="94" spans="1:12" s="2" customFormat="1" ht="16.8" customHeight="1">
      <c r="A94" s="209"/>
      <c r="B94" s="204" t="s">
        <v>111</v>
      </c>
      <c r="C94" s="205"/>
      <c r="D94" s="215" t="s">
        <v>12</v>
      </c>
      <c r="E94" s="68" t="s">
        <v>9</v>
      </c>
      <c r="F94" s="24"/>
      <c r="G94" s="39"/>
      <c r="H94" s="27">
        <v>11373</v>
      </c>
      <c r="I94" s="27">
        <f t="shared" si="2"/>
        <v>13647.6</v>
      </c>
      <c r="J94" s="20"/>
      <c r="K94" s="21"/>
      <c r="L94" s="264"/>
    </row>
    <row r="95" spans="1:12" s="2" customFormat="1" ht="18.600000000000001" customHeight="1">
      <c r="A95" s="209"/>
      <c r="B95" s="206"/>
      <c r="C95" s="207"/>
      <c r="D95" s="217"/>
      <c r="E95" s="68" t="s">
        <v>10</v>
      </c>
      <c r="F95" s="24"/>
      <c r="G95" s="39"/>
      <c r="H95" s="27">
        <v>14467</v>
      </c>
      <c r="I95" s="27">
        <f t="shared" si="2"/>
        <v>17360.399999999998</v>
      </c>
      <c r="J95" s="20"/>
      <c r="K95" s="21"/>
      <c r="L95" s="264"/>
    </row>
    <row r="96" spans="1:12" s="2" customFormat="1" ht="18.600000000000001" customHeight="1">
      <c r="A96" s="209"/>
      <c r="B96" s="204" t="s">
        <v>112</v>
      </c>
      <c r="C96" s="205"/>
      <c r="D96" s="215" t="s">
        <v>12</v>
      </c>
      <c r="E96" s="68" t="s">
        <v>9</v>
      </c>
      <c r="F96" s="24"/>
      <c r="G96" s="39"/>
      <c r="H96" s="27">
        <v>16618</v>
      </c>
      <c r="I96" s="27">
        <f t="shared" si="2"/>
        <v>19941.599999999999</v>
      </c>
      <c r="J96" s="20"/>
      <c r="K96" s="21"/>
      <c r="L96" s="264"/>
    </row>
    <row r="97" spans="1:12" s="2" customFormat="1" ht="21.6" customHeight="1">
      <c r="A97" s="209"/>
      <c r="B97" s="206"/>
      <c r="C97" s="207"/>
      <c r="D97" s="217"/>
      <c r="E97" s="68" t="s">
        <v>10</v>
      </c>
      <c r="F97" s="24"/>
      <c r="G97" s="39"/>
      <c r="H97" s="27">
        <v>18453</v>
      </c>
      <c r="I97" s="27">
        <f t="shared" si="2"/>
        <v>22143.599999999999</v>
      </c>
      <c r="J97" s="20"/>
      <c r="K97" s="21"/>
      <c r="L97" s="264"/>
    </row>
    <row r="98" spans="1:12" s="2" customFormat="1" ht="18" customHeight="1">
      <c r="A98" s="209"/>
      <c r="B98" s="204" t="s">
        <v>113</v>
      </c>
      <c r="C98" s="205"/>
      <c r="D98" s="215" t="s">
        <v>12</v>
      </c>
      <c r="E98" s="68" t="s">
        <v>9</v>
      </c>
      <c r="F98" s="24"/>
      <c r="G98" s="39"/>
      <c r="H98" s="27">
        <v>16479</v>
      </c>
      <c r="I98" s="27">
        <f t="shared" si="2"/>
        <v>19774.8</v>
      </c>
      <c r="J98" s="20"/>
      <c r="K98" s="21"/>
      <c r="L98" s="264"/>
    </row>
    <row r="99" spans="1:12" s="2" customFormat="1" ht="21" customHeight="1">
      <c r="A99" s="209"/>
      <c r="B99" s="206"/>
      <c r="C99" s="207"/>
      <c r="D99" s="217"/>
      <c r="E99" s="68" t="s">
        <v>10</v>
      </c>
      <c r="F99" s="24"/>
      <c r="G99" s="39"/>
      <c r="H99" s="27">
        <v>19185</v>
      </c>
      <c r="I99" s="27">
        <f t="shared" si="2"/>
        <v>23022</v>
      </c>
      <c r="J99" s="20"/>
      <c r="K99" s="21"/>
      <c r="L99" s="264"/>
    </row>
    <row r="100" spans="1:12" s="2" customFormat="1" ht="16.8" customHeight="1">
      <c r="A100" s="209"/>
      <c r="B100" s="204" t="s">
        <v>114</v>
      </c>
      <c r="C100" s="205"/>
      <c r="D100" s="215" t="s">
        <v>12</v>
      </c>
      <c r="E100" s="68" t="s">
        <v>9</v>
      </c>
      <c r="F100" s="24"/>
      <c r="G100" s="39"/>
      <c r="H100" s="27">
        <v>17313</v>
      </c>
      <c r="I100" s="27">
        <f t="shared" si="2"/>
        <v>20775.599999999999</v>
      </c>
      <c r="J100" s="20"/>
      <c r="K100" s="21"/>
      <c r="L100" s="264"/>
    </row>
    <row r="101" spans="1:12" s="2" customFormat="1" ht="19.2" customHeight="1">
      <c r="A101" s="209"/>
      <c r="B101" s="206"/>
      <c r="C101" s="207"/>
      <c r="D101" s="217"/>
      <c r="E101" s="68" t="s">
        <v>10</v>
      </c>
      <c r="F101" s="24"/>
      <c r="G101" s="39"/>
      <c r="H101" s="27">
        <v>19113</v>
      </c>
      <c r="I101" s="27">
        <f t="shared" si="2"/>
        <v>22935.599999999999</v>
      </c>
      <c r="J101" s="20"/>
      <c r="K101" s="21"/>
      <c r="L101" s="264"/>
    </row>
    <row r="102" spans="1:12" s="2" customFormat="1" ht="22.5" customHeight="1">
      <c r="A102" s="209"/>
      <c r="B102" s="204" t="s">
        <v>115</v>
      </c>
      <c r="C102" s="205"/>
      <c r="D102" s="215" t="s">
        <v>12</v>
      </c>
      <c r="E102" s="68" t="s">
        <v>9</v>
      </c>
      <c r="F102" s="24"/>
      <c r="G102" s="39"/>
      <c r="H102" s="27">
        <v>19982</v>
      </c>
      <c r="I102" s="27">
        <f t="shared" si="2"/>
        <v>23978.399999999998</v>
      </c>
      <c r="J102" s="20"/>
      <c r="K102" s="21"/>
      <c r="L102" s="264"/>
    </row>
    <row r="103" spans="1:12" s="2" customFormat="1" ht="18" customHeight="1">
      <c r="A103" s="209"/>
      <c r="B103" s="206"/>
      <c r="C103" s="207"/>
      <c r="D103" s="217"/>
      <c r="E103" s="68" t="s">
        <v>10</v>
      </c>
      <c r="F103" s="24"/>
      <c r="G103" s="39"/>
      <c r="H103" s="27">
        <v>20766</v>
      </c>
      <c r="I103" s="27">
        <f t="shared" si="2"/>
        <v>24919.200000000001</v>
      </c>
      <c r="J103" s="20"/>
      <c r="K103" s="21"/>
      <c r="L103" s="264"/>
    </row>
    <row r="104" spans="1:12" s="2" customFormat="1" ht="22.2" customHeight="1">
      <c r="A104" s="209"/>
      <c r="B104" s="204" t="s">
        <v>116</v>
      </c>
      <c r="C104" s="205"/>
      <c r="D104" s="215" t="s">
        <v>12</v>
      </c>
      <c r="E104" s="68" t="s">
        <v>9</v>
      </c>
      <c r="F104" s="24"/>
      <c r="G104" s="39"/>
      <c r="H104" s="27">
        <v>22806</v>
      </c>
      <c r="I104" s="27">
        <f t="shared" si="2"/>
        <v>27367.200000000001</v>
      </c>
      <c r="J104" s="20"/>
      <c r="K104" s="21"/>
      <c r="L104" s="264"/>
    </row>
    <row r="105" spans="1:12" s="2" customFormat="1" ht="20.399999999999999" customHeight="1">
      <c r="A105" s="209"/>
      <c r="B105" s="206"/>
      <c r="C105" s="207"/>
      <c r="D105" s="217"/>
      <c r="E105" s="68" t="s">
        <v>10</v>
      </c>
      <c r="F105" s="24"/>
      <c r="G105" s="39"/>
      <c r="H105" s="27">
        <v>24567</v>
      </c>
      <c r="I105" s="27">
        <f t="shared" si="2"/>
        <v>29480.399999999998</v>
      </c>
      <c r="J105" s="20"/>
      <c r="K105" s="21"/>
      <c r="L105" s="264"/>
    </row>
    <row r="106" spans="1:12" s="2" customFormat="1" ht="17.399999999999999" customHeight="1">
      <c r="A106" s="209"/>
      <c r="B106" s="204" t="s">
        <v>102</v>
      </c>
      <c r="C106" s="205"/>
      <c r="D106" s="215" t="s">
        <v>12</v>
      </c>
      <c r="E106" s="68" t="s">
        <v>9</v>
      </c>
      <c r="F106" s="24"/>
      <c r="G106" s="39"/>
      <c r="H106" s="27">
        <v>24265</v>
      </c>
      <c r="I106" s="27">
        <f t="shared" si="2"/>
        <v>29118</v>
      </c>
      <c r="J106" s="20"/>
      <c r="K106" s="21"/>
      <c r="L106" s="264"/>
    </row>
    <row r="107" spans="1:12" s="2" customFormat="1" ht="18" customHeight="1">
      <c r="A107" s="209"/>
      <c r="B107" s="206"/>
      <c r="C107" s="207"/>
      <c r="D107" s="217"/>
      <c r="E107" s="68" t="s">
        <v>10</v>
      </c>
      <c r="F107" s="24"/>
      <c r="G107" s="39"/>
      <c r="H107" s="27">
        <v>24803</v>
      </c>
      <c r="I107" s="27">
        <f t="shared" si="2"/>
        <v>29763.599999999999</v>
      </c>
      <c r="J107" s="20"/>
      <c r="K107" s="21"/>
      <c r="L107" s="264"/>
    </row>
    <row r="108" spans="1:12" s="2" customFormat="1" ht="21.6" customHeight="1">
      <c r="A108" s="209"/>
      <c r="B108" s="204" t="s">
        <v>117</v>
      </c>
      <c r="C108" s="205"/>
      <c r="D108" s="215" t="s">
        <v>12</v>
      </c>
      <c r="E108" s="68" t="s">
        <v>9</v>
      </c>
      <c r="F108" s="24"/>
      <c r="G108" s="39"/>
      <c r="H108" s="27">
        <v>24382</v>
      </c>
      <c r="I108" s="27">
        <f t="shared" si="2"/>
        <v>29258.399999999998</v>
      </c>
      <c r="J108" s="20"/>
      <c r="K108" s="21"/>
      <c r="L108" s="264"/>
    </row>
    <row r="109" spans="1:12" s="2" customFormat="1" ht="24" customHeight="1">
      <c r="A109" s="209"/>
      <c r="B109" s="206"/>
      <c r="C109" s="207"/>
      <c r="D109" s="217"/>
      <c r="E109" s="68" t="s">
        <v>10</v>
      </c>
      <c r="F109" s="24"/>
      <c r="G109" s="39"/>
      <c r="H109" s="27">
        <v>26992</v>
      </c>
      <c r="I109" s="27">
        <f t="shared" si="2"/>
        <v>32390.399999999998</v>
      </c>
      <c r="J109" s="20"/>
      <c r="K109" s="21"/>
      <c r="L109" s="264"/>
    </row>
    <row r="110" spans="1:12" s="2" customFormat="1" ht="21" customHeight="1">
      <c r="A110" s="209"/>
      <c r="B110" s="268" t="s">
        <v>118</v>
      </c>
      <c r="C110" s="269"/>
      <c r="D110" s="272" t="s">
        <v>12</v>
      </c>
      <c r="E110" s="68" t="s">
        <v>9</v>
      </c>
      <c r="F110" s="24"/>
      <c r="G110" s="39"/>
      <c r="H110" s="27">
        <v>26712</v>
      </c>
      <c r="I110" s="27">
        <f t="shared" si="2"/>
        <v>32054.399999999998</v>
      </c>
      <c r="J110" s="20"/>
      <c r="K110" s="21"/>
      <c r="L110" s="264"/>
    </row>
    <row r="111" spans="1:12" s="2" customFormat="1" ht="18" customHeight="1">
      <c r="A111" s="209"/>
      <c r="B111" s="270"/>
      <c r="C111" s="271"/>
      <c r="D111" s="273"/>
      <c r="E111" s="68" t="s">
        <v>10</v>
      </c>
      <c r="F111" s="24"/>
      <c r="G111" s="39"/>
      <c r="H111" s="27">
        <v>27806</v>
      </c>
      <c r="I111" s="27">
        <f t="shared" si="2"/>
        <v>33367.199999999997</v>
      </c>
      <c r="J111" s="20"/>
      <c r="K111" s="21"/>
      <c r="L111" s="264"/>
    </row>
    <row r="112" spans="1:12" s="2" customFormat="1" ht="16.2" customHeight="1">
      <c r="A112" s="209"/>
      <c r="B112" s="204" t="s">
        <v>119</v>
      </c>
      <c r="C112" s="205"/>
      <c r="D112" s="215" t="s">
        <v>12</v>
      </c>
      <c r="E112" s="68" t="s">
        <v>9</v>
      </c>
      <c r="F112" s="24"/>
      <c r="G112" s="39"/>
      <c r="H112" s="27">
        <v>27647</v>
      </c>
      <c r="I112" s="27">
        <f t="shared" si="2"/>
        <v>33176.400000000001</v>
      </c>
      <c r="J112" s="20"/>
      <c r="K112" s="21"/>
      <c r="L112" s="264"/>
    </row>
    <row r="113" spans="1:12" s="2" customFormat="1" ht="14.4" customHeight="1">
      <c r="A113" s="209"/>
      <c r="B113" s="206"/>
      <c r="C113" s="207"/>
      <c r="D113" s="217"/>
      <c r="E113" s="68" t="s">
        <v>10</v>
      </c>
      <c r="F113" s="24"/>
      <c r="G113" s="39"/>
      <c r="H113" s="27">
        <v>30607</v>
      </c>
      <c r="I113" s="27">
        <f t="shared" si="2"/>
        <v>36728.400000000001</v>
      </c>
      <c r="J113" s="20"/>
      <c r="K113" s="21"/>
      <c r="L113" s="264"/>
    </row>
    <row r="114" spans="1:12" s="2" customFormat="1" ht="18.600000000000001" customHeight="1">
      <c r="A114" s="209"/>
      <c r="B114" s="204" t="s">
        <v>121</v>
      </c>
      <c r="C114" s="205"/>
      <c r="D114" s="215" t="s">
        <v>12</v>
      </c>
      <c r="E114" s="68" t="s">
        <v>9</v>
      </c>
      <c r="F114" s="24"/>
      <c r="G114" s="39"/>
      <c r="H114" s="27">
        <v>34807</v>
      </c>
      <c r="I114" s="27">
        <f t="shared" si="2"/>
        <v>41768.400000000001</v>
      </c>
      <c r="J114" s="20"/>
      <c r="K114" s="21"/>
      <c r="L114" s="264"/>
    </row>
    <row r="115" spans="1:12" s="2" customFormat="1" ht="16.2" customHeight="1">
      <c r="A115" s="209"/>
      <c r="B115" s="206"/>
      <c r="C115" s="207"/>
      <c r="D115" s="217"/>
      <c r="E115" s="68" t="s">
        <v>10</v>
      </c>
      <c r="F115" s="24"/>
      <c r="G115" s="39"/>
      <c r="H115" s="27">
        <v>36364</v>
      </c>
      <c r="I115" s="27">
        <f t="shared" si="2"/>
        <v>43636.799999999996</v>
      </c>
      <c r="J115" s="20"/>
      <c r="K115" s="21"/>
      <c r="L115" s="264"/>
    </row>
    <row r="116" spans="1:12" s="2" customFormat="1" ht="16.2" customHeight="1">
      <c r="A116" s="209"/>
      <c r="B116" s="204" t="s">
        <v>122</v>
      </c>
      <c r="C116" s="205"/>
      <c r="D116" s="215" t="s">
        <v>12</v>
      </c>
      <c r="E116" s="68" t="s">
        <v>9</v>
      </c>
      <c r="F116" s="24"/>
      <c r="G116" s="39"/>
      <c r="H116" s="27">
        <v>34887</v>
      </c>
      <c r="I116" s="27">
        <f t="shared" si="2"/>
        <v>41864.400000000001</v>
      </c>
      <c r="J116" s="20"/>
      <c r="K116" s="21"/>
      <c r="L116" s="264"/>
    </row>
    <row r="117" spans="1:12" s="2" customFormat="1" ht="19.8" customHeight="1">
      <c r="A117" s="209"/>
      <c r="B117" s="206"/>
      <c r="C117" s="207"/>
      <c r="D117" s="217"/>
      <c r="E117" s="68" t="s">
        <v>10</v>
      </c>
      <c r="F117" s="24"/>
      <c r="G117" s="39"/>
      <c r="H117" s="27">
        <v>36859</v>
      </c>
      <c r="I117" s="27">
        <f t="shared" si="2"/>
        <v>44230.799999999996</v>
      </c>
      <c r="J117" s="20"/>
      <c r="K117" s="21"/>
      <c r="L117" s="264"/>
    </row>
    <row r="118" spans="1:12" s="2" customFormat="1" ht="16.8" customHeight="1">
      <c r="A118" s="209"/>
      <c r="B118" s="204" t="s">
        <v>123</v>
      </c>
      <c r="C118" s="205"/>
      <c r="D118" s="215" t="s">
        <v>12</v>
      </c>
      <c r="E118" s="68" t="s">
        <v>9</v>
      </c>
      <c r="F118" s="24"/>
      <c r="G118" s="39"/>
      <c r="H118" s="27">
        <v>35088</v>
      </c>
      <c r="I118" s="27">
        <f t="shared" si="2"/>
        <v>42105.599999999999</v>
      </c>
      <c r="J118" s="20"/>
      <c r="K118" s="21"/>
      <c r="L118" s="264"/>
    </row>
    <row r="119" spans="1:12" s="2" customFormat="1" ht="16.8" customHeight="1">
      <c r="A119" s="209"/>
      <c r="B119" s="206"/>
      <c r="C119" s="207"/>
      <c r="D119" s="217"/>
      <c r="E119" s="68" t="s">
        <v>10</v>
      </c>
      <c r="F119" s="24"/>
      <c r="G119" s="39"/>
      <c r="H119" s="27">
        <v>37695</v>
      </c>
      <c r="I119" s="27">
        <f t="shared" si="2"/>
        <v>45234</v>
      </c>
      <c r="J119" s="20"/>
      <c r="K119" s="21"/>
      <c r="L119" s="264"/>
    </row>
    <row r="120" spans="1:12" s="2" customFormat="1" ht="13.8" customHeight="1">
      <c r="A120" s="209"/>
      <c r="B120" s="204" t="s">
        <v>124</v>
      </c>
      <c r="C120" s="205"/>
      <c r="D120" s="215" t="s">
        <v>12</v>
      </c>
      <c r="E120" s="68" t="s">
        <v>9</v>
      </c>
      <c r="F120" s="24"/>
      <c r="G120" s="39"/>
      <c r="H120" s="27">
        <v>74810</v>
      </c>
      <c r="I120" s="27">
        <f t="shared" si="2"/>
        <v>89772</v>
      </c>
      <c r="J120" s="20"/>
      <c r="K120" s="21"/>
      <c r="L120" s="264"/>
    </row>
    <row r="121" spans="1:12" s="2" customFormat="1" ht="19.8" customHeight="1">
      <c r="A121" s="209"/>
      <c r="B121" s="206"/>
      <c r="C121" s="207"/>
      <c r="D121" s="217"/>
      <c r="E121" s="68" t="s">
        <v>10</v>
      </c>
      <c r="F121" s="24"/>
      <c r="G121" s="39"/>
      <c r="H121" s="27">
        <v>75157</v>
      </c>
      <c r="I121" s="27">
        <f t="shared" si="2"/>
        <v>90188.4</v>
      </c>
      <c r="J121" s="20"/>
      <c r="K121" s="21"/>
      <c r="L121" s="264"/>
    </row>
    <row r="122" spans="1:12" s="2" customFormat="1" ht="22.5" customHeight="1">
      <c r="A122" s="209"/>
      <c r="B122" s="265" t="s">
        <v>125</v>
      </c>
      <c r="C122" s="266"/>
      <c r="D122" s="267"/>
      <c r="E122" s="267"/>
      <c r="F122" s="267"/>
      <c r="G122" s="267"/>
      <c r="H122" s="267"/>
      <c r="I122" s="267"/>
      <c r="J122" s="267"/>
      <c r="K122" s="205"/>
      <c r="L122" s="264"/>
    </row>
    <row r="123" spans="1:12" s="2" customFormat="1" ht="22.5" customHeight="1">
      <c r="A123" s="209"/>
      <c r="B123" s="204" t="s">
        <v>90</v>
      </c>
      <c r="C123" s="205"/>
      <c r="D123" s="215" t="s">
        <v>12</v>
      </c>
      <c r="E123" s="68" t="s">
        <v>9</v>
      </c>
      <c r="F123" s="24">
        <v>481</v>
      </c>
      <c r="G123" s="24">
        <f>F123*1.2</f>
        <v>577.19999999999993</v>
      </c>
      <c r="H123" s="27"/>
      <c r="I123" s="27"/>
      <c r="J123" s="20"/>
      <c r="K123" s="21"/>
      <c r="L123" s="264"/>
    </row>
    <row r="124" spans="1:12" s="2" customFormat="1" ht="16.2" customHeight="1">
      <c r="A124" s="209"/>
      <c r="B124" s="206"/>
      <c r="C124" s="207"/>
      <c r="D124" s="217"/>
      <c r="E124" s="68" t="s">
        <v>10</v>
      </c>
      <c r="F124" s="24">
        <v>481</v>
      </c>
      <c r="G124" s="24">
        <f t="shared" ref="G124:G134" si="3">F124*1.2</f>
        <v>577.19999999999993</v>
      </c>
      <c r="H124" s="27"/>
      <c r="I124" s="27"/>
      <c r="J124" s="20"/>
      <c r="K124" s="21"/>
      <c r="L124" s="264"/>
    </row>
    <row r="125" spans="1:12" s="2" customFormat="1" ht="22.5" customHeight="1">
      <c r="A125" s="209"/>
      <c r="B125" s="204" t="s">
        <v>91</v>
      </c>
      <c r="C125" s="205"/>
      <c r="D125" s="215" t="s">
        <v>12</v>
      </c>
      <c r="E125" s="68" t="s">
        <v>9</v>
      </c>
      <c r="F125" s="24">
        <v>676</v>
      </c>
      <c r="G125" s="24">
        <f t="shared" si="3"/>
        <v>811.19999999999993</v>
      </c>
      <c r="H125" s="27"/>
      <c r="I125" s="27"/>
      <c r="J125" s="20"/>
      <c r="K125" s="21"/>
      <c r="L125" s="264"/>
    </row>
    <row r="126" spans="1:12" s="2" customFormat="1" ht="16.8" customHeight="1">
      <c r="A126" s="209"/>
      <c r="B126" s="206"/>
      <c r="C126" s="207"/>
      <c r="D126" s="217"/>
      <c r="E126" s="68" t="s">
        <v>10</v>
      </c>
      <c r="F126" s="24">
        <v>676</v>
      </c>
      <c r="G126" s="24">
        <f t="shared" si="3"/>
        <v>811.19999999999993</v>
      </c>
      <c r="H126" s="27"/>
      <c r="I126" s="27"/>
      <c r="J126" s="20"/>
      <c r="K126" s="21"/>
      <c r="L126" s="264"/>
    </row>
    <row r="127" spans="1:12" s="2" customFormat="1" ht="22.5" customHeight="1">
      <c r="A127" s="209"/>
      <c r="B127" s="204" t="s">
        <v>92</v>
      </c>
      <c r="C127" s="205"/>
      <c r="D127" s="215" t="s">
        <v>12</v>
      </c>
      <c r="E127" s="68" t="s">
        <v>9</v>
      </c>
      <c r="F127" s="24">
        <v>961</v>
      </c>
      <c r="G127" s="24">
        <f t="shared" si="3"/>
        <v>1153.2</v>
      </c>
      <c r="H127" s="27"/>
      <c r="I127" s="27"/>
      <c r="J127" s="20"/>
      <c r="K127" s="21"/>
      <c r="L127" s="264"/>
    </row>
    <row r="128" spans="1:12" s="2" customFormat="1" ht="22.5" customHeight="1">
      <c r="A128" s="209"/>
      <c r="B128" s="206"/>
      <c r="C128" s="207"/>
      <c r="D128" s="217"/>
      <c r="E128" s="68" t="s">
        <v>10</v>
      </c>
      <c r="F128" s="24">
        <v>961</v>
      </c>
      <c r="G128" s="24">
        <f t="shared" si="3"/>
        <v>1153.2</v>
      </c>
      <c r="H128" s="27"/>
      <c r="I128" s="27"/>
      <c r="J128" s="20"/>
      <c r="K128" s="21"/>
      <c r="L128" s="264"/>
    </row>
    <row r="129" spans="1:12" s="2" customFormat="1" ht="22.5" customHeight="1">
      <c r="A129" s="209"/>
      <c r="B129" s="204" t="s">
        <v>127</v>
      </c>
      <c r="C129" s="205"/>
      <c r="D129" s="215" t="s">
        <v>12</v>
      </c>
      <c r="E129" s="68" t="s">
        <v>9</v>
      </c>
      <c r="F129" s="24">
        <v>1162</v>
      </c>
      <c r="G129" s="24">
        <f t="shared" si="3"/>
        <v>1394.3999999999999</v>
      </c>
      <c r="H129" s="27"/>
      <c r="I129" s="27"/>
      <c r="J129" s="20"/>
      <c r="K129" s="21"/>
      <c r="L129" s="264"/>
    </row>
    <row r="130" spans="1:12" s="2" customFormat="1" ht="22.5" customHeight="1">
      <c r="A130" s="209"/>
      <c r="B130" s="206"/>
      <c r="C130" s="207"/>
      <c r="D130" s="217"/>
      <c r="E130" s="68" t="s">
        <v>10</v>
      </c>
      <c r="F130" s="24">
        <v>1162</v>
      </c>
      <c r="G130" s="24">
        <f t="shared" si="3"/>
        <v>1394.3999999999999</v>
      </c>
      <c r="H130" s="27"/>
      <c r="I130" s="27"/>
      <c r="J130" s="20"/>
      <c r="K130" s="21"/>
      <c r="L130" s="264"/>
    </row>
    <row r="131" spans="1:12" s="2" customFormat="1" ht="22.5" customHeight="1">
      <c r="A131" s="209"/>
      <c r="B131" s="204" t="s">
        <v>98</v>
      </c>
      <c r="C131" s="205"/>
      <c r="D131" s="215" t="s">
        <v>12</v>
      </c>
      <c r="E131" s="87" t="s">
        <v>9</v>
      </c>
      <c r="F131" s="24">
        <v>1730</v>
      </c>
      <c r="G131" s="24">
        <f t="shared" si="3"/>
        <v>2076</v>
      </c>
      <c r="H131" s="27"/>
      <c r="I131" s="27"/>
      <c r="J131" s="20"/>
      <c r="K131" s="21"/>
      <c r="L131" s="264"/>
    </row>
    <row r="132" spans="1:12" s="2" customFormat="1" ht="22.5" customHeight="1">
      <c r="A132" s="209"/>
      <c r="B132" s="206"/>
      <c r="C132" s="207"/>
      <c r="D132" s="217"/>
      <c r="E132" s="87" t="s">
        <v>10</v>
      </c>
      <c r="F132" s="24">
        <v>1730</v>
      </c>
      <c r="G132" s="24">
        <f t="shared" si="3"/>
        <v>2076</v>
      </c>
      <c r="H132" s="27"/>
      <c r="I132" s="27"/>
      <c r="J132" s="20"/>
      <c r="K132" s="21"/>
      <c r="L132" s="264"/>
    </row>
    <row r="133" spans="1:12" s="2" customFormat="1" ht="22.5" customHeight="1">
      <c r="A133" s="209"/>
      <c r="B133" s="204" t="s">
        <v>100</v>
      </c>
      <c r="C133" s="205"/>
      <c r="D133" s="215" t="s">
        <v>12</v>
      </c>
      <c r="E133" s="68" t="s">
        <v>9</v>
      </c>
      <c r="F133" s="24">
        <v>2507</v>
      </c>
      <c r="G133" s="24">
        <f t="shared" si="3"/>
        <v>3008.4</v>
      </c>
      <c r="H133" s="27"/>
      <c r="I133" s="27"/>
      <c r="J133" s="20"/>
      <c r="K133" s="21"/>
      <c r="L133" s="264"/>
    </row>
    <row r="134" spans="1:12" s="2" customFormat="1" ht="22.5" customHeight="1">
      <c r="A134" s="209"/>
      <c r="B134" s="206"/>
      <c r="C134" s="207"/>
      <c r="D134" s="217"/>
      <c r="E134" s="68" t="s">
        <v>10</v>
      </c>
      <c r="F134" s="24">
        <v>2507</v>
      </c>
      <c r="G134" s="24">
        <f t="shared" si="3"/>
        <v>3008.4</v>
      </c>
      <c r="H134" s="27"/>
      <c r="I134" s="27"/>
      <c r="J134" s="20"/>
      <c r="K134" s="21"/>
      <c r="L134" s="264"/>
    </row>
    <row r="135" spans="1:12" s="2" customFormat="1" ht="19.8" customHeight="1">
      <c r="A135" s="209"/>
      <c r="B135" s="204" t="s">
        <v>103</v>
      </c>
      <c r="C135" s="205"/>
      <c r="D135" s="215" t="s">
        <v>12</v>
      </c>
      <c r="E135" s="68" t="s">
        <v>9</v>
      </c>
      <c r="F135" s="24"/>
      <c r="G135" s="40"/>
      <c r="H135" s="27">
        <v>416</v>
      </c>
      <c r="I135" s="27">
        <f>H135*1.2</f>
        <v>499.2</v>
      </c>
      <c r="J135" s="20"/>
      <c r="K135" s="21"/>
      <c r="L135" s="264"/>
    </row>
    <row r="136" spans="1:12" s="2" customFormat="1" ht="20.399999999999999" customHeight="1">
      <c r="A136" s="209"/>
      <c r="B136" s="206"/>
      <c r="C136" s="207"/>
      <c r="D136" s="217"/>
      <c r="E136" s="68" t="s">
        <v>10</v>
      </c>
      <c r="F136" s="24"/>
      <c r="G136" s="40"/>
      <c r="H136" s="27">
        <v>416</v>
      </c>
      <c r="I136" s="27">
        <f t="shared" ref="I136:I144" si="4">H136*1.2</f>
        <v>499.2</v>
      </c>
      <c r="J136" s="20"/>
      <c r="K136" s="21"/>
      <c r="L136" s="264"/>
    </row>
    <row r="137" spans="1:12" s="2" customFormat="1" ht="16.2" customHeight="1">
      <c r="A137" s="209"/>
      <c r="B137" s="204" t="s">
        <v>104</v>
      </c>
      <c r="C137" s="205"/>
      <c r="D137" s="215" t="s">
        <v>12</v>
      </c>
      <c r="E137" s="68" t="s">
        <v>9</v>
      </c>
      <c r="F137" s="24"/>
      <c r="G137" s="40"/>
      <c r="H137" s="27">
        <v>693</v>
      </c>
      <c r="I137" s="27">
        <f t="shared" si="4"/>
        <v>831.6</v>
      </c>
      <c r="J137" s="20"/>
      <c r="K137" s="21"/>
      <c r="L137" s="264"/>
    </row>
    <row r="138" spans="1:12" s="2" customFormat="1" ht="16.2" customHeight="1">
      <c r="A138" s="209"/>
      <c r="B138" s="206"/>
      <c r="C138" s="207"/>
      <c r="D138" s="217"/>
      <c r="E138" s="68" t="s">
        <v>10</v>
      </c>
      <c r="F138" s="24"/>
      <c r="G138" s="40"/>
      <c r="H138" s="27">
        <v>693</v>
      </c>
      <c r="I138" s="27">
        <f t="shared" si="4"/>
        <v>831.6</v>
      </c>
      <c r="J138" s="20"/>
      <c r="K138" s="21"/>
      <c r="L138" s="264"/>
    </row>
    <row r="139" spans="1:12" s="2" customFormat="1" ht="16.8" customHeight="1">
      <c r="A139" s="209"/>
      <c r="B139" s="204" t="s">
        <v>105</v>
      </c>
      <c r="C139" s="205"/>
      <c r="D139" s="215" t="s">
        <v>12</v>
      </c>
      <c r="E139" s="68" t="s">
        <v>9</v>
      </c>
      <c r="F139" s="24"/>
      <c r="G139" s="40"/>
      <c r="H139" s="27">
        <v>1109</v>
      </c>
      <c r="I139" s="27">
        <f t="shared" si="4"/>
        <v>1330.8</v>
      </c>
      <c r="J139" s="20"/>
      <c r="K139" s="21"/>
      <c r="L139" s="264"/>
    </row>
    <row r="140" spans="1:12" s="2" customFormat="1" ht="15.6" customHeight="1">
      <c r="A140" s="209"/>
      <c r="B140" s="206"/>
      <c r="C140" s="207"/>
      <c r="D140" s="217"/>
      <c r="E140" s="68" t="s">
        <v>10</v>
      </c>
      <c r="F140" s="24"/>
      <c r="G140" s="40"/>
      <c r="H140" s="27">
        <v>1109</v>
      </c>
      <c r="I140" s="27">
        <f t="shared" si="4"/>
        <v>1330.8</v>
      </c>
      <c r="J140" s="20"/>
      <c r="K140" s="21"/>
      <c r="L140" s="264"/>
    </row>
    <row r="141" spans="1:12" s="2" customFormat="1" ht="15.6" customHeight="1">
      <c r="A141" s="209"/>
      <c r="B141" s="204" t="s">
        <v>106</v>
      </c>
      <c r="C141" s="205"/>
      <c r="D141" s="215" t="s">
        <v>12</v>
      </c>
      <c r="E141" s="68" t="s">
        <v>9</v>
      </c>
      <c r="F141" s="24"/>
      <c r="G141" s="40"/>
      <c r="H141" s="27">
        <v>1525</v>
      </c>
      <c r="I141" s="27">
        <f t="shared" si="4"/>
        <v>1830</v>
      </c>
      <c r="J141" s="20"/>
      <c r="K141" s="21"/>
      <c r="L141" s="264"/>
    </row>
    <row r="142" spans="1:12" s="2" customFormat="1" ht="14.4" customHeight="1">
      <c r="A142" s="209"/>
      <c r="B142" s="206"/>
      <c r="C142" s="207"/>
      <c r="D142" s="217"/>
      <c r="E142" s="68" t="s">
        <v>10</v>
      </c>
      <c r="F142" s="24"/>
      <c r="G142" s="40"/>
      <c r="H142" s="27">
        <v>1525</v>
      </c>
      <c r="I142" s="27">
        <f t="shared" si="4"/>
        <v>1830</v>
      </c>
      <c r="J142" s="20"/>
      <c r="K142" s="21"/>
      <c r="L142" s="264"/>
    </row>
    <row r="143" spans="1:12" s="2" customFormat="1" ht="16.8" customHeight="1">
      <c r="A143" s="209"/>
      <c r="B143" s="204" t="s">
        <v>126</v>
      </c>
      <c r="C143" s="205"/>
      <c r="D143" s="215" t="s">
        <v>12</v>
      </c>
      <c r="E143" s="68" t="s">
        <v>9</v>
      </c>
      <c r="F143" s="24"/>
      <c r="G143" s="40"/>
      <c r="H143" s="27">
        <v>1941</v>
      </c>
      <c r="I143" s="27">
        <f t="shared" si="4"/>
        <v>2329.1999999999998</v>
      </c>
      <c r="J143" s="20"/>
      <c r="K143" s="21"/>
      <c r="L143" s="264"/>
    </row>
    <row r="144" spans="1:12" s="2" customFormat="1" ht="18" customHeight="1">
      <c r="A144" s="210"/>
      <c r="B144" s="206"/>
      <c r="C144" s="207"/>
      <c r="D144" s="322"/>
      <c r="E144" s="68" t="s">
        <v>10</v>
      </c>
      <c r="F144" s="24"/>
      <c r="G144" s="40"/>
      <c r="H144" s="27">
        <v>1941</v>
      </c>
      <c r="I144" s="27">
        <f t="shared" si="4"/>
        <v>2329.1999999999998</v>
      </c>
      <c r="J144" s="20"/>
      <c r="K144" s="21"/>
      <c r="L144" s="264"/>
    </row>
    <row r="145" spans="1:13" s="2" customFormat="1" ht="18.600000000000001" customHeight="1">
      <c r="A145" s="178" t="s">
        <v>164</v>
      </c>
      <c r="B145" s="251" t="s">
        <v>76</v>
      </c>
      <c r="C145" s="252"/>
      <c r="D145" s="252"/>
      <c r="E145" s="252"/>
      <c r="F145" s="252"/>
      <c r="G145" s="252"/>
      <c r="H145" s="252"/>
      <c r="I145" s="252"/>
      <c r="J145" s="252"/>
      <c r="K145" s="253"/>
      <c r="L145" s="264"/>
      <c r="M145" s="17"/>
    </row>
    <row r="146" spans="1:13" s="2" customFormat="1" ht="27" customHeight="1">
      <c r="A146" s="179"/>
      <c r="B146" s="268" t="s">
        <v>244</v>
      </c>
      <c r="C146" s="269"/>
      <c r="D146" s="261" t="s">
        <v>134</v>
      </c>
      <c r="E146" s="219" t="s">
        <v>132</v>
      </c>
      <c r="F146" s="24"/>
      <c r="G146" s="39"/>
      <c r="H146" s="27">
        <v>2211</v>
      </c>
      <c r="I146" s="27">
        <f>H146*1.2</f>
        <v>2653.2</v>
      </c>
      <c r="J146" s="21"/>
      <c r="K146" s="21"/>
      <c r="L146" s="264"/>
      <c r="M146" s="17"/>
    </row>
    <row r="147" spans="1:13" s="2" customFormat="1" ht="22.2" customHeight="1">
      <c r="A147" s="179"/>
      <c r="B147" s="309"/>
      <c r="C147" s="311"/>
      <c r="D147" s="262"/>
      <c r="E147" s="220"/>
      <c r="F147" s="24"/>
      <c r="G147" s="39"/>
      <c r="H147" s="27">
        <v>6011</v>
      </c>
      <c r="I147" s="27">
        <f t="shared" ref="I147:I152" si="5">H147*1.2</f>
        <v>7213.2</v>
      </c>
      <c r="J147" s="21"/>
      <c r="K147" s="21"/>
      <c r="L147" s="264"/>
      <c r="M147" s="17"/>
    </row>
    <row r="148" spans="1:13" s="2" customFormat="1" ht="21.6" customHeight="1">
      <c r="A148" s="179"/>
      <c r="B148" s="309"/>
      <c r="C148" s="311"/>
      <c r="D148" s="263"/>
      <c r="E148" s="33" t="s">
        <v>133</v>
      </c>
      <c r="F148" s="24"/>
      <c r="G148" s="39"/>
      <c r="H148" s="27">
        <v>6011</v>
      </c>
      <c r="I148" s="27">
        <f t="shared" si="5"/>
        <v>7213.2</v>
      </c>
      <c r="J148" s="21"/>
      <c r="K148" s="21"/>
      <c r="L148" s="31"/>
      <c r="M148" s="17"/>
    </row>
    <row r="149" spans="1:13" s="2" customFormat="1" ht="36.6" hidden="1" customHeight="1">
      <c r="A149" s="179"/>
      <c r="B149" s="309"/>
      <c r="C149" s="311"/>
      <c r="D149" s="219" t="s">
        <v>135</v>
      </c>
      <c r="E149" s="219" t="s">
        <v>132</v>
      </c>
      <c r="F149" s="24"/>
      <c r="G149" s="39"/>
      <c r="H149" s="27">
        <v>2868</v>
      </c>
      <c r="I149" s="27">
        <f t="shared" si="5"/>
        <v>3441.6</v>
      </c>
      <c r="J149" s="21"/>
      <c r="K149" s="21"/>
      <c r="L149" s="26" t="s">
        <v>70</v>
      </c>
      <c r="M149" s="17"/>
    </row>
    <row r="150" spans="1:13" s="2" customFormat="1" ht="21" customHeight="1">
      <c r="A150" s="179"/>
      <c r="B150" s="309"/>
      <c r="C150" s="311"/>
      <c r="D150" s="323"/>
      <c r="E150" s="323"/>
      <c r="F150" s="24"/>
      <c r="G150" s="39"/>
      <c r="H150" s="27">
        <v>3323</v>
      </c>
      <c r="I150" s="27">
        <f t="shared" si="5"/>
        <v>3987.6</v>
      </c>
      <c r="J150" s="21"/>
      <c r="K150" s="21"/>
      <c r="L150" s="26" t="s">
        <v>156</v>
      </c>
      <c r="M150" s="17"/>
    </row>
    <row r="151" spans="1:13" s="2" customFormat="1" ht="25.8" customHeight="1">
      <c r="A151" s="179"/>
      <c r="B151" s="309"/>
      <c r="C151" s="311"/>
      <c r="D151" s="323"/>
      <c r="E151" s="220"/>
      <c r="F151" s="24"/>
      <c r="G151" s="39"/>
      <c r="H151" s="27">
        <v>7123</v>
      </c>
      <c r="I151" s="27">
        <f t="shared" si="5"/>
        <v>8547.6</v>
      </c>
      <c r="J151" s="21"/>
      <c r="K151" s="21"/>
      <c r="L151" s="26" t="s">
        <v>69</v>
      </c>
      <c r="M151" s="17"/>
    </row>
    <row r="152" spans="1:13" s="2" customFormat="1" ht="22.8" customHeight="1">
      <c r="A152" s="179"/>
      <c r="B152" s="270"/>
      <c r="C152" s="271"/>
      <c r="D152" s="220"/>
      <c r="E152" s="33" t="s">
        <v>133</v>
      </c>
      <c r="F152" s="24"/>
      <c r="G152" s="39"/>
      <c r="H152" s="27">
        <v>10081</v>
      </c>
      <c r="I152" s="27">
        <f t="shared" si="5"/>
        <v>12097.199999999999</v>
      </c>
      <c r="J152" s="21"/>
      <c r="K152" s="21"/>
      <c r="L152" s="31"/>
      <c r="M152" s="17"/>
    </row>
    <row r="153" spans="1:13" s="2" customFormat="1" ht="22.5" customHeight="1">
      <c r="A153" s="176" t="s">
        <v>24</v>
      </c>
      <c r="B153" s="204" t="s">
        <v>25</v>
      </c>
      <c r="C153" s="205"/>
      <c r="D153" s="301" t="s">
        <v>12</v>
      </c>
      <c r="E153" s="68" t="s">
        <v>11</v>
      </c>
      <c r="F153" s="191" t="s">
        <v>13</v>
      </c>
      <c r="G153" s="192"/>
      <c r="H153" s="192"/>
      <c r="I153" s="192"/>
      <c r="J153" s="192"/>
      <c r="K153" s="193"/>
      <c r="L153" s="26"/>
    </row>
    <row r="154" spans="1:13" s="2" customFormat="1" ht="22.5" customHeight="1">
      <c r="A154" s="190"/>
      <c r="B154" s="331"/>
      <c r="C154" s="332"/>
      <c r="D154" s="301"/>
      <c r="E154" s="68" t="s">
        <v>10</v>
      </c>
      <c r="F154" s="191" t="s">
        <v>13</v>
      </c>
      <c r="G154" s="192"/>
      <c r="H154" s="192"/>
      <c r="I154" s="192"/>
      <c r="J154" s="192"/>
      <c r="K154" s="193"/>
      <c r="L154" s="26"/>
    </row>
    <row r="155" spans="1:13" s="2" customFormat="1" ht="22.5" customHeight="1">
      <c r="A155" s="177"/>
      <c r="B155" s="206"/>
      <c r="C155" s="207"/>
      <c r="D155" s="69" t="s">
        <v>15</v>
      </c>
      <c r="E155" s="68"/>
      <c r="F155" s="191" t="s">
        <v>13</v>
      </c>
      <c r="G155" s="192"/>
      <c r="H155" s="192"/>
      <c r="I155" s="192"/>
      <c r="J155" s="192"/>
      <c r="K155" s="193"/>
      <c r="L155" s="26"/>
    </row>
    <row r="156" spans="1:13" s="2" customFormat="1" ht="22.5" customHeight="1">
      <c r="A156" s="178" t="s">
        <v>60</v>
      </c>
      <c r="B156" s="302" t="s">
        <v>77</v>
      </c>
      <c r="C156" s="303"/>
      <c r="D156" s="303"/>
      <c r="E156" s="303"/>
      <c r="F156" s="303"/>
      <c r="G156" s="303"/>
      <c r="H156" s="303"/>
      <c r="I156" s="303"/>
      <c r="J156" s="303"/>
      <c r="K156" s="303"/>
      <c r="L156" s="304"/>
    </row>
    <row r="157" spans="1:13" s="2" customFormat="1" ht="15.6" customHeight="1">
      <c r="A157" s="179"/>
      <c r="B157" s="204" t="s">
        <v>243</v>
      </c>
      <c r="C157" s="205"/>
      <c r="D157" s="219" t="s">
        <v>134</v>
      </c>
      <c r="E157" s="204" t="s">
        <v>132</v>
      </c>
      <c r="F157" s="24">
        <v>2244</v>
      </c>
      <c r="G157" s="39">
        <f>F157*1.2</f>
        <v>2692.7999999999997</v>
      </c>
      <c r="H157" s="27"/>
      <c r="I157" s="27"/>
      <c r="J157" s="21">
        <v>2236</v>
      </c>
      <c r="K157" s="21">
        <f>J157*1.2</f>
        <v>2683.2</v>
      </c>
      <c r="L157" s="26" t="s">
        <v>70</v>
      </c>
    </row>
    <row r="158" spans="1:13" s="2" customFormat="1" ht="16.2" customHeight="1">
      <c r="A158" s="179"/>
      <c r="B158" s="331"/>
      <c r="C158" s="332"/>
      <c r="D158" s="323"/>
      <c r="E158" s="206"/>
      <c r="F158" s="24">
        <v>3974</v>
      </c>
      <c r="G158" s="39">
        <f t="shared" ref="G158:G162" si="6">F158*1.2</f>
        <v>4768.8</v>
      </c>
      <c r="H158" s="27"/>
      <c r="I158" s="27"/>
      <c r="J158" s="21">
        <v>5450</v>
      </c>
      <c r="K158" s="21">
        <f t="shared" ref="K158:K162" si="7">J158*1.2</f>
        <v>6540</v>
      </c>
      <c r="L158" s="26" t="s">
        <v>69</v>
      </c>
    </row>
    <row r="159" spans="1:13" s="2" customFormat="1" ht="18.600000000000001" customHeight="1">
      <c r="A159" s="179"/>
      <c r="B159" s="331"/>
      <c r="C159" s="332"/>
      <c r="D159" s="220"/>
      <c r="E159" s="67" t="s">
        <v>133</v>
      </c>
      <c r="F159" s="24">
        <v>3974</v>
      </c>
      <c r="G159" s="39">
        <f t="shared" si="6"/>
        <v>4768.8</v>
      </c>
      <c r="H159" s="27"/>
      <c r="I159" s="27"/>
      <c r="J159" s="21">
        <v>5450</v>
      </c>
      <c r="K159" s="21">
        <f t="shared" si="7"/>
        <v>6540</v>
      </c>
      <c r="L159" s="91"/>
    </row>
    <row r="160" spans="1:13" s="2" customFormat="1" ht="15.6" customHeight="1">
      <c r="A160" s="179"/>
      <c r="B160" s="331"/>
      <c r="C160" s="332"/>
      <c r="D160" s="301" t="s">
        <v>135</v>
      </c>
      <c r="E160" s="300" t="s">
        <v>11</v>
      </c>
      <c r="F160" s="24">
        <v>3926</v>
      </c>
      <c r="G160" s="39">
        <f t="shared" si="6"/>
        <v>4711.2</v>
      </c>
      <c r="H160" s="27"/>
      <c r="I160" s="27"/>
      <c r="J160" s="21">
        <v>3912</v>
      </c>
      <c r="K160" s="21">
        <f t="shared" si="7"/>
        <v>4694.3999999999996</v>
      </c>
      <c r="L160" s="26" t="s">
        <v>70</v>
      </c>
    </row>
    <row r="161" spans="1:12" s="2" customFormat="1" ht="16.8" customHeight="1">
      <c r="A161" s="179"/>
      <c r="B161" s="331"/>
      <c r="C161" s="332"/>
      <c r="D161" s="301"/>
      <c r="E161" s="300"/>
      <c r="F161" s="24">
        <v>5656</v>
      </c>
      <c r="G161" s="39">
        <f t="shared" si="6"/>
        <v>6787.2</v>
      </c>
      <c r="H161" s="27"/>
      <c r="I161" s="27"/>
      <c r="J161" s="21">
        <v>7126</v>
      </c>
      <c r="K161" s="21">
        <f t="shared" si="7"/>
        <v>8551.1999999999989</v>
      </c>
      <c r="L161" s="26" t="s">
        <v>69</v>
      </c>
    </row>
    <row r="162" spans="1:12" s="2" customFormat="1" ht="16.8" customHeight="1">
      <c r="A162" s="180"/>
      <c r="B162" s="206"/>
      <c r="C162" s="207"/>
      <c r="D162" s="301"/>
      <c r="E162" s="68" t="s">
        <v>10</v>
      </c>
      <c r="F162" s="24">
        <v>6956</v>
      </c>
      <c r="G162" s="39">
        <f t="shared" si="6"/>
        <v>8347.1999999999989</v>
      </c>
      <c r="H162" s="27"/>
      <c r="I162" s="27"/>
      <c r="J162" s="21">
        <v>9536</v>
      </c>
      <c r="K162" s="21">
        <f t="shared" si="7"/>
        <v>11443.199999999999</v>
      </c>
      <c r="L162" s="26"/>
    </row>
    <row r="163" spans="1:12" s="2" customFormat="1" ht="22.5" customHeight="1">
      <c r="A163" s="324"/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  <c r="L163" s="325"/>
    </row>
    <row r="164" spans="1:12" s="2" customFormat="1" ht="22.5" customHeight="1">
      <c r="A164" s="57"/>
      <c r="B164" s="316" t="s">
        <v>26</v>
      </c>
      <c r="C164" s="317"/>
      <c r="D164" s="317"/>
      <c r="E164" s="317"/>
      <c r="F164" s="317"/>
      <c r="G164" s="317"/>
      <c r="H164" s="317"/>
      <c r="I164" s="317"/>
      <c r="J164" s="317"/>
      <c r="K164" s="317"/>
      <c r="L164" s="318"/>
    </row>
    <row r="165" spans="1:12" s="2" customFormat="1" ht="22.5" customHeight="1">
      <c r="A165" s="176" t="s">
        <v>27</v>
      </c>
      <c r="B165" s="170" t="s">
        <v>58</v>
      </c>
      <c r="C165" s="171"/>
      <c r="D165" s="77" t="s">
        <v>12</v>
      </c>
      <c r="E165" s="76" t="s">
        <v>11</v>
      </c>
      <c r="F165" s="191" t="s">
        <v>13</v>
      </c>
      <c r="G165" s="192"/>
      <c r="H165" s="192"/>
      <c r="I165" s="192"/>
      <c r="J165" s="192"/>
      <c r="K165" s="193"/>
      <c r="L165" s="26"/>
    </row>
    <row r="166" spans="1:12" s="2" customFormat="1" ht="22.5" customHeight="1">
      <c r="A166" s="190"/>
      <c r="B166" s="257"/>
      <c r="C166" s="258"/>
      <c r="D166" s="77" t="s">
        <v>12</v>
      </c>
      <c r="E166" s="76" t="s">
        <v>10</v>
      </c>
      <c r="F166" s="191" t="s">
        <v>13</v>
      </c>
      <c r="G166" s="192"/>
      <c r="H166" s="192"/>
      <c r="I166" s="192"/>
      <c r="J166" s="192"/>
      <c r="K166" s="193"/>
      <c r="L166" s="26"/>
    </row>
    <row r="167" spans="1:12" s="2" customFormat="1" ht="22.5" customHeight="1">
      <c r="A167" s="177"/>
      <c r="B167" s="172"/>
      <c r="C167" s="173"/>
      <c r="D167" s="78" t="s">
        <v>15</v>
      </c>
      <c r="E167" s="36"/>
      <c r="F167" s="191" t="s">
        <v>13</v>
      </c>
      <c r="G167" s="192"/>
      <c r="H167" s="192"/>
      <c r="I167" s="192"/>
      <c r="J167" s="192"/>
      <c r="K167" s="193"/>
      <c r="L167" s="79"/>
    </row>
    <row r="168" spans="1:12" s="2" customFormat="1" ht="17.399999999999999" customHeight="1">
      <c r="A168" s="176" t="s">
        <v>28</v>
      </c>
      <c r="B168" s="157" t="s">
        <v>29</v>
      </c>
      <c r="C168" s="158"/>
      <c r="D168" s="149" t="s">
        <v>67</v>
      </c>
      <c r="E168" s="36"/>
      <c r="F168" s="25"/>
      <c r="G168" s="25"/>
      <c r="H168" s="15"/>
      <c r="I168" s="15"/>
      <c r="J168" s="21">
        <v>4409.3599999999997</v>
      </c>
      <c r="K168" s="21">
        <f>J168*1.2</f>
        <v>5291.2319999999991</v>
      </c>
      <c r="L168" s="150" t="s">
        <v>239</v>
      </c>
    </row>
    <row r="169" spans="1:12" s="2" customFormat="1" ht="24" customHeight="1">
      <c r="A169" s="190"/>
      <c r="B169" s="159"/>
      <c r="C169" s="160"/>
      <c r="D169" s="236" t="s">
        <v>66</v>
      </c>
      <c r="E169" s="27" t="s">
        <v>11</v>
      </c>
      <c r="F169" s="129">
        <v>134</v>
      </c>
      <c r="G169" s="40">
        <f>F169*1.2</f>
        <v>160.79999999999998</v>
      </c>
      <c r="H169" s="127">
        <v>134</v>
      </c>
      <c r="I169" s="127">
        <f t="shared" ref="I169:I172" si="8">H169*1.2</f>
        <v>160.79999999999998</v>
      </c>
      <c r="J169" s="131">
        <v>134</v>
      </c>
      <c r="K169" s="130">
        <f t="shared" ref="K169:K172" si="9">J169*1.2</f>
        <v>160.79999999999998</v>
      </c>
      <c r="L169" s="71" t="s">
        <v>180</v>
      </c>
    </row>
    <row r="170" spans="1:12" s="2" customFormat="1" ht="27.6" customHeight="1">
      <c r="A170" s="190"/>
      <c r="B170" s="159"/>
      <c r="C170" s="160"/>
      <c r="D170" s="237"/>
      <c r="E170" s="68" t="s">
        <v>10</v>
      </c>
      <c r="F170" s="24">
        <v>231</v>
      </c>
      <c r="G170" s="40">
        <f t="shared" ref="G170:G172" si="10">F170*1.2</f>
        <v>277.2</v>
      </c>
      <c r="H170" s="27">
        <v>231</v>
      </c>
      <c r="I170" s="127">
        <f t="shared" si="8"/>
        <v>277.2</v>
      </c>
      <c r="J170" s="21">
        <v>231</v>
      </c>
      <c r="K170" s="130">
        <f t="shared" si="9"/>
        <v>277.2</v>
      </c>
      <c r="L170" s="71" t="s">
        <v>180</v>
      </c>
    </row>
    <row r="171" spans="1:12" s="2" customFormat="1" ht="27" customHeight="1">
      <c r="A171" s="190"/>
      <c r="B171" s="159"/>
      <c r="C171" s="160"/>
      <c r="D171" s="236" t="s">
        <v>67</v>
      </c>
      <c r="E171" s="88" t="s">
        <v>188</v>
      </c>
      <c r="F171" s="24">
        <v>2112</v>
      </c>
      <c r="G171" s="40">
        <f t="shared" si="10"/>
        <v>2534.4</v>
      </c>
      <c r="H171" s="27">
        <v>2112</v>
      </c>
      <c r="I171" s="127">
        <f t="shared" si="8"/>
        <v>2534.4</v>
      </c>
      <c r="J171" s="21">
        <v>2112</v>
      </c>
      <c r="K171" s="130">
        <f t="shared" si="9"/>
        <v>2534.4</v>
      </c>
      <c r="L171" s="72" t="s">
        <v>191</v>
      </c>
    </row>
    <row r="172" spans="1:12" s="2" customFormat="1" ht="30.6" customHeight="1">
      <c r="A172" s="177"/>
      <c r="B172" s="161"/>
      <c r="C172" s="162"/>
      <c r="D172" s="237"/>
      <c r="E172" s="27" t="s">
        <v>189</v>
      </c>
      <c r="F172" s="24">
        <v>3168</v>
      </c>
      <c r="G172" s="40">
        <f t="shared" si="10"/>
        <v>3801.6</v>
      </c>
      <c r="H172" s="27">
        <v>3168</v>
      </c>
      <c r="I172" s="127">
        <f t="shared" si="8"/>
        <v>3801.6</v>
      </c>
      <c r="J172" s="21">
        <v>3168</v>
      </c>
      <c r="K172" s="130">
        <f t="shared" si="9"/>
        <v>3801.6</v>
      </c>
      <c r="L172" s="72" t="s">
        <v>181</v>
      </c>
    </row>
    <row r="173" spans="1:12" s="2" customFormat="1" ht="18" customHeight="1">
      <c r="A173" s="70"/>
      <c r="B173" s="248" t="s">
        <v>30</v>
      </c>
      <c r="C173" s="249"/>
      <c r="D173" s="249"/>
      <c r="E173" s="249"/>
      <c r="F173" s="249"/>
      <c r="G173" s="249"/>
      <c r="H173" s="249"/>
      <c r="I173" s="249"/>
      <c r="J173" s="249"/>
      <c r="K173" s="249"/>
      <c r="L173" s="250"/>
    </row>
    <row r="174" spans="1:12" s="2" customFormat="1" ht="16.2" customHeight="1">
      <c r="A174" s="328" t="s">
        <v>31</v>
      </c>
      <c r="B174" s="247" t="s">
        <v>78</v>
      </c>
      <c r="C174" s="247"/>
      <c r="D174" s="247"/>
      <c r="E174" s="247"/>
      <c r="F174" s="247"/>
      <c r="G174" s="247"/>
      <c r="H174" s="247"/>
      <c r="I174" s="247"/>
      <c r="J174" s="247"/>
      <c r="K174" s="247"/>
      <c r="L174" s="56"/>
    </row>
    <row r="175" spans="1:12" s="2" customFormat="1" ht="34.200000000000003" customHeight="1">
      <c r="A175" s="329"/>
      <c r="B175" s="221" t="s">
        <v>169</v>
      </c>
      <c r="C175" s="222"/>
      <c r="D175" s="69" t="s">
        <v>128</v>
      </c>
      <c r="E175" s="54" t="s">
        <v>171</v>
      </c>
      <c r="F175" s="24">
        <v>1122</v>
      </c>
      <c r="G175" s="39">
        <f>F175*1.2</f>
        <v>1346.3999999999999</v>
      </c>
      <c r="H175" s="27">
        <v>928</v>
      </c>
      <c r="I175" s="27">
        <f>H175*1.2</f>
        <v>1113.5999999999999</v>
      </c>
      <c r="J175" s="20">
        <v>1118</v>
      </c>
      <c r="K175" s="20">
        <f>J175*1.2</f>
        <v>1341.6</v>
      </c>
      <c r="L175" s="32"/>
    </row>
    <row r="176" spans="1:12" s="2" customFormat="1" ht="45" customHeight="1">
      <c r="A176" s="329"/>
      <c r="B176" s="225"/>
      <c r="C176" s="226"/>
      <c r="D176" s="69" t="s">
        <v>128</v>
      </c>
      <c r="E176" s="54" t="s">
        <v>172</v>
      </c>
      <c r="F176" s="24">
        <v>1987</v>
      </c>
      <c r="G176" s="39">
        <f t="shared" ref="G176:G182" si="11">F176*1.2</f>
        <v>2384.4</v>
      </c>
      <c r="H176" s="27">
        <v>2828</v>
      </c>
      <c r="I176" s="27">
        <f t="shared" ref="I176:I182" si="12">H176*1.2</f>
        <v>3393.6</v>
      </c>
      <c r="J176" s="20">
        <v>2725</v>
      </c>
      <c r="K176" s="20">
        <f t="shared" ref="K176:K182" si="13">J176*1.2</f>
        <v>3270</v>
      </c>
      <c r="L176" s="93"/>
    </row>
    <row r="177" spans="1:12" s="2" customFormat="1" ht="18" customHeight="1">
      <c r="A177" s="329"/>
      <c r="B177" s="221" t="s">
        <v>170</v>
      </c>
      <c r="C177" s="222"/>
      <c r="D177" s="141"/>
      <c r="E177" s="140"/>
      <c r="F177" s="24"/>
      <c r="G177" s="39"/>
      <c r="H177" s="27">
        <v>556</v>
      </c>
      <c r="I177" s="27">
        <f>H177*1.2</f>
        <v>667.19999999999993</v>
      </c>
      <c r="J177" s="20"/>
      <c r="K177" s="20"/>
      <c r="L177" s="93" t="s">
        <v>231</v>
      </c>
    </row>
    <row r="178" spans="1:12" s="2" customFormat="1" ht="34.200000000000003" customHeight="1">
      <c r="A178" s="329"/>
      <c r="B178" s="223"/>
      <c r="C178" s="224"/>
      <c r="D178" s="69" t="s">
        <v>128</v>
      </c>
      <c r="E178" s="99" t="s">
        <v>204</v>
      </c>
      <c r="F178" s="24">
        <v>841</v>
      </c>
      <c r="G178" s="39">
        <f t="shared" si="11"/>
        <v>1009.1999999999999</v>
      </c>
      <c r="H178" s="27">
        <v>696</v>
      </c>
      <c r="I178" s="27">
        <f t="shared" si="12"/>
        <v>835.19999999999993</v>
      </c>
      <c r="J178" s="20">
        <v>838</v>
      </c>
      <c r="K178" s="20">
        <f t="shared" si="13"/>
        <v>1005.5999999999999</v>
      </c>
      <c r="L178" s="93"/>
    </row>
    <row r="179" spans="1:12" s="2" customFormat="1" ht="31.2" customHeight="1">
      <c r="A179" s="329"/>
      <c r="B179" s="225"/>
      <c r="C179" s="226"/>
      <c r="D179" s="69" t="s">
        <v>128</v>
      </c>
      <c r="E179" s="99" t="s">
        <v>205</v>
      </c>
      <c r="F179" s="24">
        <v>1491</v>
      </c>
      <c r="G179" s="39">
        <f t="shared" si="11"/>
        <v>1789.2</v>
      </c>
      <c r="H179" s="27">
        <v>2035</v>
      </c>
      <c r="I179" s="27">
        <f t="shared" si="12"/>
        <v>2442</v>
      </c>
      <c r="J179" s="20">
        <v>2043</v>
      </c>
      <c r="K179" s="20">
        <f t="shared" si="13"/>
        <v>2451.6</v>
      </c>
      <c r="L179" s="93"/>
    </row>
    <row r="180" spans="1:12" s="2" customFormat="1" ht="33.6" customHeight="1">
      <c r="A180" s="329"/>
      <c r="B180" s="157" t="s">
        <v>158</v>
      </c>
      <c r="C180" s="158"/>
      <c r="D180" s="69" t="s">
        <v>128</v>
      </c>
      <c r="E180" s="54" t="s">
        <v>159</v>
      </c>
      <c r="F180" s="24">
        <v>1340</v>
      </c>
      <c r="G180" s="39">
        <f t="shared" si="11"/>
        <v>1608</v>
      </c>
      <c r="H180" s="27"/>
      <c r="I180" s="27"/>
      <c r="J180" s="20">
        <v>5296</v>
      </c>
      <c r="K180" s="20">
        <f t="shared" si="13"/>
        <v>6355.2</v>
      </c>
      <c r="L180" s="84" t="s">
        <v>214</v>
      </c>
    </row>
    <row r="181" spans="1:12" s="2" customFormat="1" ht="34.200000000000003" customHeight="1">
      <c r="A181" s="329"/>
      <c r="B181" s="159"/>
      <c r="C181" s="160"/>
      <c r="D181" s="69" t="s">
        <v>128</v>
      </c>
      <c r="E181" s="75" t="s">
        <v>160</v>
      </c>
      <c r="F181" s="24">
        <v>2205</v>
      </c>
      <c r="G181" s="39">
        <f t="shared" si="11"/>
        <v>2646</v>
      </c>
      <c r="H181" s="27"/>
      <c r="I181" s="27"/>
      <c r="J181" s="20">
        <v>7042</v>
      </c>
      <c r="K181" s="20">
        <f t="shared" si="13"/>
        <v>8450.4</v>
      </c>
      <c r="L181" s="84" t="s">
        <v>214</v>
      </c>
    </row>
    <row r="182" spans="1:12" s="2" customFormat="1" ht="31.8" customHeight="1">
      <c r="A182" s="330"/>
      <c r="B182" s="161"/>
      <c r="C182" s="162"/>
      <c r="D182" s="28" t="s">
        <v>61</v>
      </c>
      <c r="E182" s="89"/>
      <c r="F182" s="24">
        <v>269</v>
      </c>
      <c r="G182" s="39">
        <f t="shared" si="11"/>
        <v>322.8</v>
      </c>
      <c r="H182" s="27">
        <v>321</v>
      </c>
      <c r="I182" s="27">
        <f t="shared" si="12"/>
        <v>385.2</v>
      </c>
      <c r="J182" s="21">
        <v>357</v>
      </c>
      <c r="K182" s="20">
        <f t="shared" si="13"/>
        <v>428.4</v>
      </c>
      <c r="L182" s="83" t="s">
        <v>202</v>
      </c>
    </row>
    <row r="183" spans="1:12" s="2" customFormat="1" ht="24" customHeight="1">
      <c r="A183" s="105"/>
      <c r="B183" s="295" t="s">
        <v>33</v>
      </c>
      <c r="C183" s="296"/>
      <c r="D183" s="296"/>
      <c r="E183" s="296"/>
      <c r="F183" s="296"/>
      <c r="G183" s="296"/>
      <c r="H183" s="296"/>
      <c r="I183" s="296"/>
      <c r="J183" s="296"/>
      <c r="K183" s="297"/>
      <c r="L183" s="16"/>
    </row>
    <row r="184" spans="1:12" s="2" customFormat="1" ht="31.2" customHeight="1">
      <c r="A184" s="178" t="s">
        <v>32</v>
      </c>
      <c r="B184" s="221" t="s">
        <v>140</v>
      </c>
      <c r="C184" s="222"/>
      <c r="D184" s="106" t="s">
        <v>136</v>
      </c>
      <c r="E184" s="106" t="s">
        <v>132</v>
      </c>
      <c r="F184" s="132">
        <v>308</v>
      </c>
      <c r="G184" s="101">
        <f>F184*1.2</f>
        <v>369.59999999999997</v>
      </c>
      <c r="H184" s="133">
        <v>308</v>
      </c>
      <c r="I184" s="123">
        <f>H184*1.2</f>
        <v>369.59999999999997</v>
      </c>
      <c r="J184" s="134">
        <v>308</v>
      </c>
      <c r="K184" s="134">
        <f>J184*1.2</f>
        <v>369.59999999999997</v>
      </c>
      <c r="L184" s="109" t="s">
        <v>190</v>
      </c>
    </row>
    <row r="185" spans="1:12" s="2" customFormat="1" ht="31.8" customHeight="1">
      <c r="A185" s="179"/>
      <c r="B185" s="223"/>
      <c r="C185" s="224"/>
      <c r="D185" s="114" t="s">
        <v>136</v>
      </c>
      <c r="E185" s="114" t="s">
        <v>133</v>
      </c>
      <c r="F185" s="24">
        <v>399</v>
      </c>
      <c r="G185" s="101">
        <f t="shared" ref="G185:G200" si="14">F185*1.2</f>
        <v>478.79999999999995</v>
      </c>
      <c r="H185" s="15">
        <v>399</v>
      </c>
      <c r="I185" s="123">
        <f t="shared" ref="I185:I200" si="15">H185*1.2</f>
        <v>478.79999999999995</v>
      </c>
      <c r="J185" s="20">
        <v>399</v>
      </c>
      <c r="K185" s="134">
        <f t="shared" ref="K185:K200" si="16">J185*1.2</f>
        <v>478.79999999999995</v>
      </c>
      <c r="L185" s="26" t="s">
        <v>183</v>
      </c>
    </row>
    <row r="186" spans="1:12" s="2" customFormat="1" ht="27.6" customHeight="1">
      <c r="A186" s="179"/>
      <c r="B186" s="223"/>
      <c r="C186" s="224"/>
      <c r="D186" s="114" t="s">
        <v>136</v>
      </c>
      <c r="E186" s="114" t="s">
        <v>221</v>
      </c>
      <c r="F186" s="24">
        <v>417</v>
      </c>
      <c r="G186" s="101">
        <f t="shared" si="14"/>
        <v>500.4</v>
      </c>
      <c r="H186" s="15">
        <v>417</v>
      </c>
      <c r="I186" s="123">
        <f t="shared" si="15"/>
        <v>500.4</v>
      </c>
      <c r="J186" s="20">
        <v>417</v>
      </c>
      <c r="K186" s="134">
        <f t="shared" si="16"/>
        <v>500.4</v>
      </c>
      <c r="L186" s="26" t="s">
        <v>183</v>
      </c>
    </row>
    <row r="187" spans="1:12" s="110" customFormat="1" ht="28.2" customHeight="1">
      <c r="A187" s="179"/>
      <c r="B187" s="225"/>
      <c r="C187" s="226"/>
      <c r="D187" s="114" t="s">
        <v>137</v>
      </c>
      <c r="E187" s="107"/>
      <c r="F187" s="24">
        <v>56</v>
      </c>
      <c r="G187" s="101">
        <f t="shared" si="14"/>
        <v>67.2</v>
      </c>
      <c r="H187" s="15">
        <v>56</v>
      </c>
      <c r="I187" s="123">
        <f t="shared" si="15"/>
        <v>67.2</v>
      </c>
      <c r="J187" s="20">
        <v>56</v>
      </c>
      <c r="K187" s="134">
        <f t="shared" si="16"/>
        <v>67.2</v>
      </c>
      <c r="L187" s="26" t="s">
        <v>220</v>
      </c>
    </row>
    <row r="188" spans="1:12" s="2" customFormat="1" ht="33" customHeight="1">
      <c r="A188" s="179"/>
      <c r="B188" s="163" t="s">
        <v>141</v>
      </c>
      <c r="C188" s="164"/>
      <c r="D188" s="106" t="s">
        <v>136</v>
      </c>
      <c r="E188" s="106" t="s">
        <v>174</v>
      </c>
      <c r="F188" s="132">
        <v>2779</v>
      </c>
      <c r="G188" s="101">
        <f t="shared" si="14"/>
        <v>3334.7999999999997</v>
      </c>
      <c r="H188" s="133">
        <v>2779</v>
      </c>
      <c r="I188" s="123">
        <f t="shared" si="15"/>
        <v>3334.7999999999997</v>
      </c>
      <c r="J188" s="135">
        <v>2779</v>
      </c>
      <c r="K188" s="134">
        <f t="shared" si="16"/>
        <v>3334.7999999999997</v>
      </c>
      <c r="L188" s="109" t="s">
        <v>184</v>
      </c>
    </row>
    <row r="189" spans="1:12" s="2" customFormat="1" ht="27.6" customHeight="1">
      <c r="A189" s="179"/>
      <c r="B189" s="165"/>
      <c r="C189" s="166"/>
      <c r="D189" s="114" t="s">
        <v>136</v>
      </c>
      <c r="E189" s="112" t="s">
        <v>138</v>
      </c>
      <c r="F189" s="24">
        <v>3173</v>
      </c>
      <c r="G189" s="101">
        <f t="shared" si="14"/>
        <v>3807.6</v>
      </c>
      <c r="H189" s="15">
        <v>3173</v>
      </c>
      <c r="I189" s="123">
        <f t="shared" si="15"/>
        <v>3807.6</v>
      </c>
      <c r="J189" s="20">
        <v>3173</v>
      </c>
      <c r="K189" s="134">
        <f t="shared" si="16"/>
        <v>3807.6</v>
      </c>
      <c r="L189" s="113" t="s">
        <v>182</v>
      </c>
    </row>
    <row r="190" spans="1:12" s="2" customFormat="1" ht="37.799999999999997" customHeight="1">
      <c r="A190" s="179"/>
      <c r="B190" s="167"/>
      <c r="C190" s="168"/>
      <c r="D190" s="107" t="s">
        <v>136</v>
      </c>
      <c r="E190" s="112" t="s">
        <v>215</v>
      </c>
      <c r="F190" s="24">
        <v>3421</v>
      </c>
      <c r="G190" s="101">
        <f t="shared" si="14"/>
        <v>4105.2</v>
      </c>
      <c r="H190" s="15">
        <v>3421</v>
      </c>
      <c r="I190" s="123">
        <f t="shared" si="15"/>
        <v>4105.2</v>
      </c>
      <c r="J190" s="20">
        <v>3421</v>
      </c>
      <c r="K190" s="134">
        <f t="shared" si="16"/>
        <v>4105.2</v>
      </c>
      <c r="L190" s="109" t="s">
        <v>182</v>
      </c>
    </row>
    <row r="191" spans="1:12" s="2" customFormat="1" ht="29.4" customHeight="1">
      <c r="A191" s="179"/>
      <c r="B191" s="163" t="s">
        <v>232</v>
      </c>
      <c r="C191" s="164"/>
      <c r="D191" s="120" t="s">
        <v>136</v>
      </c>
      <c r="E191" s="119" t="s">
        <v>132</v>
      </c>
      <c r="F191" s="24">
        <v>806</v>
      </c>
      <c r="G191" s="101">
        <f t="shared" si="14"/>
        <v>967.19999999999993</v>
      </c>
      <c r="H191" s="15">
        <v>806</v>
      </c>
      <c r="I191" s="123">
        <f t="shared" si="15"/>
        <v>967.19999999999993</v>
      </c>
      <c r="J191" s="20">
        <v>806</v>
      </c>
      <c r="K191" s="134">
        <f t="shared" si="16"/>
        <v>967.19999999999993</v>
      </c>
      <c r="L191" s="121" t="s">
        <v>184</v>
      </c>
    </row>
    <row r="192" spans="1:12" s="2" customFormat="1" ht="33.6" customHeight="1">
      <c r="A192" s="179"/>
      <c r="B192" s="165"/>
      <c r="C192" s="166"/>
      <c r="D192" s="120" t="s">
        <v>136</v>
      </c>
      <c r="E192" s="119" t="s">
        <v>133</v>
      </c>
      <c r="F192" s="24">
        <v>966</v>
      </c>
      <c r="G192" s="101">
        <f t="shared" si="14"/>
        <v>1159.2</v>
      </c>
      <c r="H192" s="15">
        <v>966</v>
      </c>
      <c r="I192" s="123">
        <f t="shared" si="15"/>
        <v>1159.2</v>
      </c>
      <c r="J192" s="20">
        <v>966</v>
      </c>
      <c r="K192" s="134">
        <f t="shared" si="16"/>
        <v>1159.2</v>
      </c>
      <c r="L192" s="121" t="s">
        <v>182</v>
      </c>
    </row>
    <row r="193" spans="1:12" s="2" customFormat="1" ht="27.6" customHeight="1">
      <c r="A193" s="179"/>
      <c r="B193" s="167"/>
      <c r="C193" s="168"/>
      <c r="D193" s="120" t="s">
        <v>136</v>
      </c>
      <c r="E193" s="119" t="s">
        <v>221</v>
      </c>
      <c r="F193" s="24">
        <v>988</v>
      </c>
      <c r="G193" s="101">
        <f t="shared" si="14"/>
        <v>1185.5999999999999</v>
      </c>
      <c r="H193" s="15">
        <v>988</v>
      </c>
      <c r="I193" s="123">
        <f t="shared" si="15"/>
        <v>1185.5999999999999</v>
      </c>
      <c r="J193" s="20">
        <v>988</v>
      </c>
      <c r="K193" s="134">
        <f t="shared" si="16"/>
        <v>1185.5999999999999</v>
      </c>
      <c r="L193" s="121" t="s">
        <v>182</v>
      </c>
    </row>
    <row r="194" spans="1:12" s="2" customFormat="1" ht="32.4" customHeight="1">
      <c r="A194" s="179"/>
      <c r="B194" s="163" t="s">
        <v>175</v>
      </c>
      <c r="C194" s="164"/>
      <c r="D194" s="107" t="s">
        <v>136</v>
      </c>
      <c r="E194" s="108" t="s">
        <v>132</v>
      </c>
      <c r="F194" s="24">
        <v>136</v>
      </c>
      <c r="G194" s="101">
        <f t="shared" si="14"/>
        <v>163.19999999999999</v>
      </c>
      <c r="H194" s="15">
        <v>308</v>
      </c>
      <c r="I194" s="123">
        <f t="shared" si="15"/>
        <v>369.59999999999997</v>
      </c>
      <c r="J194" s="20">
        <v>136</v>
      </c>
      <c r="K194" s="134">
        <f t="shared" si="16"/>
        <v>163.19999999999999</v>
      </c>
      <c r="L194" s="109" t="s">
        <v>185</v>
      </c>
    </row>
    <row r="195" spans="1:12" s="2" customFormat="1" ht="36" customHeight="1">
      <c r="A195" s="179"/>
      <c r="B195" s="165"/>
      <c r="C195" s="166"/>
      <c r="D195" s="116" t="s">
        <v>136</v>
      </c>
      <c r="E195" s="115" t="s">
        <v>133</v>
      </c>
      <c r="F195" s="24">
        <v>166</v>
      </c>
      <c r="G195" s="101">
        <f t="shared" si="14"/>
        <v>199.2</v>
      </c>
      <c r="H195" s="15">
        <v>399</v>
      </c>
      <c r="I195" s="123">
        <f t="shared" si="15"/>
        <v>478.79999999999995</v>
      </c>
      <c r="J195" s="20">
        <v>166</v>
      </c>
      <c r="K195" s="134">
        <f t="shared" si="16"/>
        <v>199.2</v>
      </c>
      <c r="L195" s="117" t="s">
        <v>186</v>
      </c>
    </row>
    <row r="196" spans="1:12" s="2" customFormat="1" ht="30" customHeight="1">
      <c r="A196" s="179"/>
      <c r="B196" s="167"/>
      <c r="C196" s="168"/>
      <c r="D196" s="107" t="s">
        <v>136</v>
      </c>
      <c r="E196" s="115" t="s">
        <v>227</v>
      </c>
      <c r="F196" s="24">
        <v>175</v>
      </c>
      <c r="G196" s="101">
        <f t="shared" si="14"/>
        <v>210</v>
      </c>
      <c r="H196" s="15">
        <v>417</v>
      </c>
      <c r="I196" s="123">
        <f t="shared" si="15"/>
        <v>500.4</v>
      </c>
      <c r="J196" s="20">
        <v>175</v>
      </c>
      <c r="K196" s="134">
        <f t="shared" si="16"/>
        <v>210</v>
      </c>
      <c r="L196" s="109" t="s">
        <v>186</v>
      </c>
    </row>
    <row r="197" spans="1:12" ht="21.6" customHeight="1">
      <c r="A197" s="178" t="s">
        <v>34</v>
      </c>
      <c r="B197" s="227" t="s">
        <v>35</v>
      </c>
      <c r="C197" s="228"/>
      <c r="D197" s="233" t="s">
        <v>12</v>
      </c>
      <c r="E197" s="68" t="s">
        <v>11</v>
      </c>
      <c r="F197" s="24">
        <v>7364</v>
      </c>
      <c r="G197" s="101">
        <f t="shared" si="14"/>
        <v>8836.7999999999993</v>
      </c>
      <c r="H197" s="27">
        <v>7364</v>
      </c>
      <c r="I197" s="123">
        <f t="shared" si="15"/>
        <v>8836.7999999999993</v>
      </c>
      <c r="J197" s="21">
        <v>7364</v>
      </c>
      <c r="K197" s="134">
        <f t="shared" si="16"/>
        <v>8836.7999999999993</v>
      </c>
      <c r="L197" s="201" t="s">
        <v>225</v>
      </c>
    </row>
    <row r="198" spans="1:12" ht="31.2" customHeight="1">
      <c r="A198" s="179"/>
      <c r="B198" s="229"/>
      <c r="C198" s="230"/>
      <c r="D198" s="234"/>
      <c r="E198" s="68" t="s">
        <v>10</v>
      </c>
      <c r="F198" s="24">
        <v>12230</v>
      </c>
      <c r="G198" s="101">
        <f t="shared" si="14"/>
        <v>14676</v>
      </c>
      <c r="H198" s="27">
        <v>12230</v>
      </c>
      <c r="I198" s="123">
        <f t="shared" si="15"/>
        <v>14676</v>
      </c>
      <c r="J198" s="21">
        <v>12230</v>
      </c>
      <c r="K198" s="134">
        <f t="shared" si="16"/>
        <v>14676</v>
      </c>
      <c r="L198" s="202"/>
    </row>
    <row r="199" spans="1:12" ht="27" customHeight="1">
      <c r="A199" s="179"/>
      <c r="B199" s="229"/>
      <c r="C199" s="230"/>
      <c r="D199" s="144" t="s">
        <v>233</v>
      </c>
      <c r="E199" s="118" t="s">
        <v>229</v>
      </c>
      <c r="F199" s="24">
        <v>1821</v>
      </c>
      <c r="G199" s="101">
        <f t="shared" si="14"/>
        <v>2185.1999999999998</v>
      </c>
      <c r="H199" s="27">
        <v>1578</v>
      </c>
      <c r="I199" s="123">
        <f t="shared" si="15"/>
        <v>1893.6</v>
      </c>
      <c r="J199" s="21"/>
      <c r="K199" s="134"/>
      <c r="L199" s="102" t="s">
        <v>207</v>
      </c>
    </row>
    <row r="200" spans="1:12" ht="93.6" customHeight="1">
      <c r="A200" s="180"/>
      <c r="B200" s="231"/>
      <c r="C200" s="232"/>
      <c r="D200" s="27" t="s">
        <v>61</v>
      </c>
      <c r="E200" s="18" t="s">
        <v>203</v>
      </c>
      <c r="F200" s="136">
        <v>309</v>
      </c>
      <c r="G200" s="101">
        <f t="shared" si="14"/>
        <v>370.8</v>
      </c>
      <c r="H200" s="137">
        <v>309</v>
      </c>
      <c r="I200" s="123">
        <f t="shared" si="15"/>
        <v>370.8</v>
      </c>
      <c r="J200" s="20">
        <v>615</v>
      </c>
      <c r="K200" s="134">
        <f t="shared" si="16"/>
        <v>738</v>
      </c>
      <c r="L200" s="83" t="s">
        <v>242</v>
      </c>
    </row>
    <row r="201" spans="1:12" ht="22.5" customHeight="1">
      <c r="A201" s="34" t="s">
        <v>36</v>
      </c>
      <c r="B201" s="211" t="s">
        <v>38</v>
      </c>
      <c r="C201" s="211"/>
      <c r="D201" s="211"/>
      <c r="E201" s="211"/>
      <c r="F201" s="211"/>
      <c r="G201" s="211"/>
      <c r="H201" s="211"/>
      <c r="I201" s="211"/>
      <c r="J201" s="211"/>
      <c r="K201" s="211"/>
      <c r="L201" s="51"/>
    </row>
    <row r="202" spans="1:12" ht="22.5" customHeight="1">
      <c r="A202" s="305"/>
      <c r="B202" s="218" t="s">
        <v>37</v>
      </c>
      <c r="C202" s="218"/>
      <c r="D202" s="215" t="s">
        <v>68</v>
      </c>
      <c r="E202" s="35"/>
      <c r="F202" s="24">
        <v>208</v>
      </c>
      <c r="G202" s="39">
        <f>F202*1.2</f>
        <v>249.6</v>
      </c>
      <c r="H202" s="27">
        <v>475</v>
      </c>
      <c r="I202" s="27">
        <f>H202*1.2</f>
        <v>570</v>
      </c>
      <c r="J202" s="20">
        <v>708</v>
      </c>
      <c r="K202" s="20">
        <f>J202*1.2</f>
        <v>849.6</v>
      </c>
      <c r="L202" s="32"/>
    </row>
    <row r="203" spans="1:12" ht="22.5" customHeight="1">
      <c r="A203" s="306"/>
      <c r="B203" s="218" t="s">
        <v>130</v>
      </c>
      <c r="C203" s="218"/>
      <c r="D203" s="216"/>
      <c r="E203" s="35"/>
      <c r="F203" s="24">
        <v>922</v>
      </c>
      <c r="G203" s="39">
        <f t="shared" ref="G203:G205" si="17">F203*1.2</f>
        <v>1106.3999999999999</v>
      </c>
      <c r="H203" s="27">
        <v>922</v>
      </c>
      <c r="I203" s="27">
        <f t="shared" ref="I203:I204" si="18">H203*1.2</f>
        <v>1106.3999999999999</v>
      </c>
      <c r="J203" s="20">
        <v>922</v>
      </c>
      <c r="K203" s="20">
        <f t="shared" ref="K203:K205" si="19">J203*1.2</f>
        <v>1106.3999999999999</v>
      </c>
      <c r="L203" s="51"/>
    </row>
    <row r="204" spans="1:12" ht="22.5" customHeight="1">
      <c r="A204" s="306"/>
      <c r="B204" s="218" t="s">
        <v>131</v>
      </c>
      <c r="C204" s="218"/>
      <c r="D204" s="216"/>
      <c r="E204" s="35"/>
      <c r="F204" s="24">
        <v>258</v>
      </c>
      <c r="G204" s="39">
        <f t="shared" si="17"/>
        <v>309.59999999999997</v>
      </c>
      <c r="H204" s="27">
        <v>258</v>
      </c>
      <c r="I204" s="27">
        <f t="shared" si="18"/>
        <v>309.59999999999997</v>
      </c>
      <c r="J204" s="20">
        <v>258</v>
      </c>
      <c r="K204" s="20">
        <f t="shared" si="19"/>
        <v>309.59999999999997</v>
      </c>
      <c r="L204" s="51"/>
    </row>
    <row r="205" spans="1:12" ht="22.5" customHeight="1">
      <c r="A205" s="307"/>
      <c r="B205" s="218" t="s">
        <v>39</v>
      </c>
      <c r="C205" s="218"/>
      <c r="D205" s="217"/>
      <c r="E205" s="35"/>
      <c r="F205" s="24">
        <v>803</v>
      </c>
      <c r="G205" s="39">
        <f t="shared" si="17"/>
        <v>963.59999999999991</v>
      </c>
      <c r="H205" s="4"/>
      <c r="I205" s="27"/>
      <c r="J205" s="20">
        <v>905</v>
      </c>
      <c r="K205" s="20">
        <f t="shared" si="19"/>
        <v>1086</v>
      </c>
      <c r="L205" s="51"/>
    </row>
    <row r="206" spans="1:12" ht="22.5" customHeight="1">
      <c r="A206" s="61" t="s">
        <v>40</v>
      </c>
      <c r="B206" s="212" t="s">
        <v>41</v>
      </c>
      <c r="C206" s="213"/>
      <c r="D206" s="213"/>
      <c r="E206" s="213"/>
      <c r="F206" s="213"/>
      <c r="G206" s="213"/>
      <c r="H206" s="213"/>
      <c r="I206" s="213"/>
      <c r="J206" s="213"/>
      <c r="K206" s="214"/>
      <c r="L206" s="51"/>
    </row>
    <row r="207" spans="1:12" ht="29.4" customHeight="1">
      <c r="A207" s="305"/>
      <c r="B207" s="174" t="s">
        <v>80</v>
      </c>
      <c r="C207" s="175"/>
      <c r="D207" s="5" t="s">
        <v>68</v>
      </c>
      <c r="E207" s="36" t="s">
        <v>129</v>
      </c>
      <c r="F207" s="24">
        <v>3922</v>
      </c>
      <c r="G207" s="101">
        <f>F207*1.2</f>
        <v>4706.3999999999996</v>
      </c>
      <c r="H207" s="126">
        <v>3922</v>
      </c>
      <c r="I207" s="126">
        <f>H207*1.2</f>
        <v>4706.3999999999996</v>
      </c>
      <c r="J207" s="20">
        <v>3922</v>
      </c>
      <c r="K207" s="20">
        <f>J207*1.2</f>
        <v>4706.3999999999996</v>
      </c>
      <c r="L207" s="32"/>
    </row>
    <row r="208" spans="1:12" ht="22.5" customHeight="1">
      <c r="A208" s="306"/>
      <c r="B208" s="163" t="s">
        <v>81</v>
      </c>
      <c r="C208" s="164"/>
      <c r="D208" s="233" t="s">
        <v>12</v>
      </c>
      <c r="E208" s="36" t="s">
        <v>79</v>
      </c>
      <c r="F208" s="24">
        <v>1637</v>
      </c>
      <c r="G208" s="101">
        <f t="shared" ref="G208:G209" si="20">F208*1.2</f>
        <v>1964.3999999999999</v>
      </c>
      <c r="H208" s="126">
        <v>1637</v>
      </c>
      <c r="I208" s="126">
        <f>H208*1.2</f>
        <v>1964.3999999999999</v>
      </c>
      <c r="J208" s="20">
        <v>1637</v>
      </c>
      <c r="K208" s="20">
        <f t="shared" ref="K208:K209" si="21">J208*1.2</f>
        <v>1964.3999999999999</v>
      </c>
      <c r="L208" s="259" t="s">
        <v>213</v>
      </c>
    </row>
    <row r="209" spans="1:12" ht="54.6" customHeight="1">
      <c r="A209" s="307"/>
      <c r="B209" s="167"/>
      <c r="C209" s="168"/>
      <c r="D209" s="234"/>
      <c r="E209" s="36" t="s">
        <v>82</v>
      </c>
      <c r="F209" s="24">
        <v>1931</v>
      </c>
      <c r="G209" s="101">
        <f t="shared" si="20"/>
        <v>2317.1999999999998</v>
      </c>
      <c r="H209" s="126">
        <v>1931</v>
      </c>
      <c r="I209" s="126">
        <f>H209*1.18</f>
        <v>2278.58</v>
      </c>
      <c r="J209" s="20">
        <v>1931</v>
      </c>
      <c r="K209" s="20">
        <f t="shared" si="21"/>
        <v>2317.1999999999998</v>
      </c>
      <c r="L209" s="260"/>
    </row>
    <row r="210" spans="1:12" ht="22.5" customHeight="1">
      <c r="A210" s="326" t="s">
        <v>62</v>
      </c>
      <c r="B210" s="227" t="s">
        <v>241</v>
      </c>
      <c r="C210" s="228"/>
      <c r="D210" s="97" t="s">
        <v>12</v>
      </c>
      <c r="E210" s="156" t="s">
        <v>206</v>
      </c>
      <c r="F210" s="24">
        <v>462</v>
      </c>
      <c r="G210" s="101">
        <f>F210*1.2</f>
        <v>554.4</v>
      </c>
      <c r="H210" s="126"/>
      <c r="I210" s="126"/>
      <c r="J210" s="20">
        <v>3070</v>
      </c>
      <c r="K210" s="20">
        <f>J210*1.2</f>
        <v>3684</v>
      </c>
      <c r="L210" s="93"/>
    </row>
    <row r="211" spans="1:12" ht="22.5" customHeight="1">
      <c r="A211" s="326"/>
      <c r="B211" s="229"/>
      <c r="C211" s="230"/>
      <c r="D211" s="97" t="s">
        <v>12</v>
      </c>
      <c r="E211" s="97" t="s">
        <v>157</v>
      </c>
      <c r="F211" s="24">
        <v>462</v>
      </c>
      <c r="G211" s="101">
        <f>F211*1.2</f>
        <v>554.4</v>
      </c>
      <c r="H211" s="126"/>
      <c r="I211" s="126"/>
      <c r="J211" s="20">
        <v>4527</v>
      </c>
      <c r="K211" s="20">
        <f t="shared" ref="K211:K213" si="22">J211*1.2</f>
        <v>5432.4</v>
      </c>
      <c r="L211" s="93"/>
    </row>
    <row r="212" spans="1:12" ht="22.5" customHeight="1">
      <c r="A212" s="327"/>
      <c r="B212" s="231"/>
      <c r="C212" s="232"/>
      <c r="D212" s="98" t="s">
        <v>61</v>
      </c>
      <c r="E212" s="36"/>
      <c r="F212" s="24"/>
      <c r="G212" s="101"/>
      <c r="H212" s="126"/>
      <c r="I212" s="126"/>
      <c r="J212" s="20">
        <v>642</v>
      </c>
      <c r="K212" s="20">
        <f t="shared" si="22"/>
        <v>770.4</v>
      </c>
      <c r="L212" s="32"/>
    </row>
    <row r="213" spans="1:12" ht="31.5" customHeight="1">
      <c r="A213" s="53" t="s">
        <v>42</v>
      </c>
      <c r="B213" s="174" t="s">
        <v>43</v>
      </c>
      <c r="C213" s="175"/>
      <c r="D213" s="5" t="s">
        <v>85</v>
      </c>
      <c r="E213" s="36"/>
      <c r="F213" s="24">
        <v>1340</v>
      </c>
      <c r="G213" s="101">
        <f t="shared" ref="G213" si="23">F213*1.2</f>
        <v>1608</v>
      </c>
      <c r="H213" s="126">
        <v>1161</v>
      </c>
      <c r="I213" s="126">
        <f>H213*1.2</f>
        <v>1393.2</v>
      </c>
      <c r="J213" s="138">
        <v>1714</v>
      </c>
      <c r="K213" s="20">
        <f t="shared" si="22"/>
        <v>2056.7999999999997</v>
      </c>
      <c r="L213" s="93" t="s">
        <v>223</v>
      </c>
    </row>
    <row r="214" spans="1:12" ht="22.5" customHeight="1">
      <c r="A214" s="65"/>
      <c r="B214" s="185"/>
      <c r="C214" s="333"/>
      <c r="D214" s="333"/>
      <c r="E214" s="333"/>
      <c r="F214" s="333"/>
      <c r="G214" s="333"/>
      <c r="H214" s="333"/>
      <c r="I214" s="333"/>
      <c r="J214" s="333"/>
      <c r="K214" s="186"/>
      <c r="L214" s="51"/>
    </row>
    <row r="215" spans="1:12" ht="22.5" customHeight="1">
      <c r="A215" s="176" t="s">
        <v>44</v>
      </c>
      <c r="B215" s="170" t="s">
        <v>45</v>
      </c>
      <c r="C215" s="171"/>
      <c r="D215" s="93"/>
      <c r="E215" s="93"/>
      <c r="F215" s="153"/>
      <c r="G215" s="153"/>
      <c r="H215" s="93"/>
      <c r="I215" s="93"/>
      <c r="J215" s="155">
        <v>471</v>
      </c>
      <c r="K215" s="155">
        <f>J215*1.2</f>
        <v>565.19999999999993</v>
      </c>
      <c r="L215" s="93" t="s">
        <v>240</v>
      </c>
    </row>
    <row r="216" spans="1:12" ht="30.6" customHeight="1">
      <c r="A216" s="177"/>
      <c r="B216" s="172"/>
      <c r="C216" s="173"/>
      <c r="D216" s="5" t="s">
        <v>12</v>
      </c>
      <c r="E216" s="92"/>
      <c r="F216" s="24">
        <v>1683</v>
      </c>
      <c r="G216" s="39">
        <f>F216*1.2</f>
        <v>2019.6</v>
      </c>
      <c r="H216" s="27">
        <v>1144</v>
      </c>
      <c r="I216" s="27">
        <f>H216*1.2</f>
        <v>1372.8</v>
      </c>
      <c r="J216" s="20">
        <v>1144</v>
      </c>
      <c r="K216" s="20">
        <f>J216*1.2</f>
        <v>1372.8</v>
      </c>
      <c r="L216" s="93" t="s">
        <v>65</v>
      </c>
    </row>
    <row r="217" spans="1:12" ht="22.5" customHeight="1">
      <c r="A217" s="178" t="s">
        <v>162</v>
      </c>
      <c r="B217" s="251" t="s">
        <v>163</v>
      </c>
      <c r="C217" s="252"/>
      <c r="D217" s="252"/>
      <c r="E217" s="252"/>
      <c r="F217" s="252"/>
      <c r="G217" s="252"/>
      <c r="H217" s="252"/>
      <c r="I217" s="252"/>
      <c r="J217" s="252"/>
      <c r="K217" s="253"/>
      <c r="L217" s="51"/>
    </row>
    <row r="218" spans="1:12" ht="16.2" customHeight="1">
      <c r="A218" s="179"/>
      <c r="B218" s="203"/>
      <c r="C218" s="203"/>
      <c r="D218" s="203"/>
      <c r="E218" s="139" t="s">
        <v>12</v>
      </c>
      <c r="F218" s="154">
        <v>1098</v>
      </c>
      <c r="G218" s="154">
        <f>F218*1.2</f>
        <v>1317.6</v>
      </c>
      <c r="H218" s="139">
        <v>1033</v>
      </c>
      <c r="I218" s="139">
        <f>H218*1.2</f>
        <v>1239.5999999999999</v>
      </c>
      <c r="J218" s="152">
        <v>1267</v>
      </c>
      <c r="K218" s="152">
        <f>J218*1.2</f>
        <v>1520.3999999999999</v>
      </c>
      <c r="L218" s="93" t="s">
        <v>237</v>
      </c>
    </row>
    <row r="219" spans="1:12" ht="22.5" customHeight="1">
      <c r="A219" s="179"/>
      <c r="B219" s="187" t="s">
        <v>173</v>
      </c>
      <c r="C219" s="188"/>
      <c r="D219" s="189"/>
      <c r="E219" s="93"/>
      <c r="F219" s="153"/>
      <c r="G219" s="153"/>
      <c r="H219" s="93"/>
      <c r="I219" s="93"/>
      <c r="J219" s="152">
        <v>318</v>
      </c>
      <c r="K219" s="152">
        <f>J219*1.2</f>
        <v>381.59999999999997</v>
      </c>
      <c r="L219" s="32"/>
    </row>
    <row r="220" spans="1:12" ht="22.5" customHeight="1">
      <c r="A220" s="179"/>
      <c r="B220" s="268" t="s">
        <v>73</v>
      </c>
      <c r="C220" s="308"/>
      <c r="D220" s="269"/>
      <c r="E220" s="125" t="s">
        <v>11</v>
      </c>
      <c r="F220" s="24">
        <v>1741</v>
      </c>
      <c r="G220" s="39">
        <f>F220*1.2</f>
        <v>2089.1999999999998</v>
      </c>
      <c r="H220" s="27">
        <v>1741</v>
      </c>
      <c r="I220" s="27">
        <f>H220*1.2</f>
        <v>2089.1999999999998</v>
      </c>
      <c r="J220" s="20">
        <v>1741</v>
      </c>
      <c r="K220" s="20">
        <f>J220*1.2</f>
        <v>2089.1999999999998</v>
      </c>
      <c r="L220" s="84"/>
    </row>
    <row r="221" spans="1:12" ht="22.2" customHeight="1">
      <c r="A221" s="179"/>
      <c r="B221" s="309"/>
      <c r="C221" s="310"/>
      <c r="D221" s="311"/>
      <c r="E221" s="125" t="s">
        <v>157</v>
      </c>
      <c r="F221" s="24">
        <v>1777</v>
      </c>
      <c r="G221" s="39">
        <f t="shared" ref="G221:G222" si="24">F221*1.2</f>
        <v>2132.4</v>
      </c>
      <c r="H221" s="27">
        <v>1777</v>
      </c>
      <c r="I221" s="27">
        <f t="shared" ref="I221:I223" si="25">H221*1.2</f>
        <v>2132.4</v>
      </c>
      <c r="J221" s="20">
        <v>1777</v>
      </c>
      <c r="K221" s="20">
        <f t="shared" ref="K221:K223" si="26">J221*1.2</f>
        <v>2132.4</v>
      </c>
      <c r="L221" s="84"/>
    </row>
    <row r="222" spans="1:12" ht="22.2" customHeight="1">
      <c r="A222" s="179"/>
      <c r="B222" s="309"/>
      <c r="C222" s="310"/>
      <c r="D222" s="311"/>
      <c r="E222" s="125" t="s">
        <v>226</v>
      </c>
      <c r="F222" s="24">
        <v>1797</v>
      </c>
      <c r="G222" s="39">
        <f t="shared" si="24"/>
        <v>2156.4</v>
      </c>
      <c r="H222" s="27">
        <v>1797</v>
      </c>
      <c r="I222" s="27">
        <f t="shared" si="25"/>
        <v>2156.4</v>
      </c>
      <c r="J222" s="20">
        <v>1797</v>
      </c>
      <c r="K222" s="20">
        <f t="shared" si="26"/>
        <v>2156.4</v>
      </c>
      <c r="L222" s="84"/>
    </row>
    <row r="223" spans="1:12" ht="22.5" customHeight="1">
      <c r="A223" s="179"/>
      <c r="B223" s="270"/>
      <c r="C223" s="312"/>
      <c r="D223" s="271"/>
      <c r="E223" s="125" t="s">
        <v>15</v>
      </c>
      <c r="F223" s="24">
        <v>1849</v>
      </c>
      <c r="G223" s="39">
        <f>F223*1.2</f>
        <v>2218.7999999999997</v>
      </c>
      <c r="H223" s="27">
        <v>1849</v>
      </c>
      <c r="I223" s="27">
        <f t="shared" si="25"/>
        <v>2218.7999999999997</v>
      </c>
      <c r="J223" s="20">
        <v>1849</v>
      </c>
      <c r="K223" s="20">
        <f t="shared" si="26"/>
        <v>2218.7999999999997</v>
      </c>
      <c r="L223" s="32"/>
    </row>
    <row r="224" spans="1:12" ht="22.5" customHeight="1">
      <c r="A224" s="81" t="s">
        <v>177</v>
      </c>
      <c r="B224" s="251" t="s">
        <v>178</v>
      </c>
      <c r="C224" s="252"/>
      <c r="D224" s="252"/>
      <c r="E224" s="252"/>
      <c r="F224" s="252"/>
      <c r="G224" s="252"/>
      <c r="H224" s="252"/>
      <c r="I224" s="252"/>
      <c r="J224" s="252"/>
      <c r="K224" s="253"/>
      <c r="L224" s="82"/>
    </row>
    <row r="225" spans="1:12" ht="79.8" customHeight="1">
      <c r="A225" s="143"/>
      <c r="B225" s="187" t="s">
        <v>234</v>
      </c>
      <c r="C225" s="189"/>
      <c r="D225" s="5" t="s">
        <v>68</v>
      </c>
      <c r="E225" s="92" t="s">
        <v>187</v>
      </c>
      <c r="F225" s="24">
        <v>8667</v>
      </c>
      <c r="G225" s="39">
        <f>F225*1.2</f>
        <v>10400.4</v>
      </c>
      <c r="H225" s="27">
        <v>8667</v>
      </c>
      <c r="I225" s="27">
        <f>H225*1.2</f>
        <v>10400.4</v>
      </c>
      <c r="J225" s="20">
        <v>8667</v>
      </c>
      <c r="K225" s="20">
        <f>J225*1.2</f>
        <v>10400.4</v>
      </c>
      <c r="L225" s="145" t="s">
        <v>222</v>
      </c>
    </row>
    <row r="226" spans="1:12" ht="22.5" customHeight="1">
      <c r="A226" s="53" t="s">
        <v>72</v>
      </c>
      <c r="B226" s="198" t="s">
        <v>176</v>
      </c>
      <c r="C226" s="199"/>
      <c r="D226" s="199"/>
      <c r="E226" s="199"/>
      <c r="F226" s="199"/>
      <c r="G226" s="199"/>
      <c r="H226" s="199"/>
      <c r="I226" s="199"/>
      <c r="J226" s="199"/>
      <c r="K226" s="200"/>
      <c r="L226" s="51"/>
    </row>
    <row r="227" spans="1:12" ht="37.5" customHeight="1">
      <c r="A227" s="142"/>
      <c r="B227" s="187" t="s">
        <v>234</v>
      </c>
      <c r="C227" s="189"/>
      <c r="D227" s="5" t="s">
        <v>68</v>
      </c>
      <c r="E227" s="92" t="s">
        <v>187</v>
      </c>
      <c r="F227" s="24">
        <v>2889</v>
      </c>
      <c r="G227" s="39">
        <f>F227*1.2</f>
        <v>3466.7999999999997</v>
      </c>
      <c r="H227" s="27">
        <v>2889</v>
      </c>
      <c r="I227" s="27">
        <f>H227*1.2</f>
        <v>3466.7999999999997</v>
      </c>
      <c r="J227" s="20">
        <v>2889</v>
      </c>
      <c r="K227" s="20">
        <f>J227*1.2</f>
        <v>3466.7999999999997</v>
      </c>
      <c r="L227" s="82"/>
    </row>
    <row r="228" spans="1:12" ht="22.5" customHeight="1">
      <c r="A228" s="30"/>
      <c r="B228" s="195" t="s">
        <v>46</v>
      </c>
      <c r="C228" s="196"/>
      <c r="D228" s="196"/>
      <c r="E228" s="196"/>
      <c r="F228" s="196"/>
      <c r="G228" s="196"/>
      <c r="H228" s="196"/>
      <c r="I228" s="196"/>
      <c r="J228" s="196"/>
      <c r="K228" s="196"/>
      <c r="L228" s="197"/>
    </row>
    <row r="229" spans="1:12" ht="15.6" customHeight="1">
      <c r="A229" s="178" t="s">
        <v>47</v>
      </c>
      <c r="B229" s="181" t="s">
        <v>55</v>
      </c>
      <c r="C229" s="182"/>
      <c r="D229" s="238" t="s">
        <v>12</v>
      </c>
      <c r="E229" s="68" t="s">
        <v>11</v>
      </c>
      <c r="F229" s="191" t="s">
        <v>13</v>
      </c>
      <c r="G229" s="192"/>
      <c r="H229" s="192"/>
      <c r="I229" s="192"/>
      <c r="J229" s="192"/>
      <c r="K229" s="193"/>
      <c r="L229" s="7"/>
    </row>
    <row r="230" spans="1:12" ht="16.2" customHeight="1">
      <c r="A230" s="180"/>
      <c r="B230" s="183"/>
      <c r="C230" s="184"/>
      <c r="D230" s="239"/>
      <c r="E230" s="68" t="s">
        <v>10</v>
      </c>
      <c r="F230" s="191" t="s">
        <v>13</v>
      </c>
      <c r="G230" s="192"/>
      <c r="H230" s="192"/>
      <c r="I230" s="192"/>
      <c r="J230" s="192"/>
      <c r="K230" s="193"/>
      <c r="L230" s="51"/>
    </row>
    <row r="231" spans="1:12" ht="22.5" customHeight="1">
      <c r="A231" s="53" t="s">
        <v>48</v>
      </c>
      <c r="B231" s="185" t="s">
        <v>54</v>
      </c>
      <c r="C231" s="186"/>
      <c r="D231" s="62" t="s">
        <v>15</v>
      </c>
      <c r="E231" s="68"/>
      <c r="F231" s="25"/>
      <c r="G231" s="41"/>
      <c r="H231" s="15"/>
      <c r="I231" s="15"/>
      <c r="J231" s="21">
        <v>3612</v>
      </c>
      <c r="K231" s="21">
        <f>J231*1.2</f>
        <v>4334.3999999999996</v>
      </c>
      <c r="L231" s="85"/>
    </row>
    <row r="232" spans="1:12" ht="22.5" customHeight="1">
      <c r="A232" s="53" t="s">
        <v>151</v>
      </c>
      <c r="B232" s="185" t="s">
        <v>161</v>
      </c>
      <c r="C232" s="186"/>
      <c r="D232" s="62" t="s">
        <v>85</v>
      </c>
      <c r="E232" s="37"/>
      <c r="F232" s="191" t="s">
        <v>152</v>
      </c>
      <c r="G232" s="192"/>
      <c r="H232" s="192"/>
      <c r="I232" s="192"/>
      <c r="J232" s="192"/>
      <c r="K232" s="193"/>
      <c r="L232" s="44"/>
    </row>
    <row r="233" spans="1:12" ht="22.5" customHeight="1">
      <c r="A233" s="176" t="s">
        <v>49</v>
      </c>
      <c r="B233" s="170" t="s">
        <v>52</v>
      </c>
      <c r="C233" s="171"/>
      <c r="D233" s="215" t="s">
        <v>12</v>
      </c>
      <c r="E233" s="37" t="s">
        <v>11</v>
      </c>
      <c r="F233" s="191" t="s">
        <v>13</v>
      </c>
      <c r="G233" s="192"/>
      <c r="H233" s="192"/>
      <c r="I233" s="192"/>
      <c r="J233" s="192"/>
      <c r="K233" s="193"/>
      <c r="L233" s="51"/>
    </row>
    <row r="234" spans="1:12" ht="22.5" customHeight="1">
      <c r="A234" s="177"/>
      <c r="B234" s="172"/>
      <c r="C234" s="173"/>
      <c r="D234" s="217"/>
      <c r="E234" s="54" t="s">
        <v>10</v>
      </c>
      <c r="F234" s="191" t="s">
        <v>13</v>
      </c>
      <c r="G234" s="192"/>
      <c r="H234" s="192"/>
      <c r="I234" s="192"/>
      <c r="J234" s="192"/>
      <c r="K234" s="193"/>
      <c r="L234" s="51"/>
    </row>
    <row r="235" spans="1:12" ht="27.6" customHeight="1">
      <c r="A235" s="65" t="s">
        <v>50</v>
      </c>
      <c r="B235" s="185" t="s">
        <v>63</v>
      </c>
      <c r="C235" s="186"/>
      <c r="D235" s="63" t="s">
        <v>15</v>
      </c>
      <c r="E235" s="54"/>
      <c r="F235" s="191" t="s">
        <v>13</v>
      </c>
      <c r="G235" s="192"/>
      <c r="H235" s="192"/>
      <c r="I235" s="192"/>
      <c r="J235" s="192"/>
      <c r="K235" s="193"/>
      <c r="L235" s="6"/>
    </row>
    <row r="236" spans="1:12" ht="22.5" customHeight="1">
      <c r="A236" s="65" t="s">
        <v>51</v>
      </c>
      <c r="B236" s="198" t="s">
        <v>53</v>
      </c>
      <c r="C236" s="199"/>
      <c r="D236" s="199"/>
      <c r="E236" s="199"/>
      <c r="F236" s="199"/>
      <c r="G236" s="199"/>
      <c r="H236" s="199"/>
      <c r="I236" s="199"/>
      <c r="J236" s="199"/>
      <c r="K236" s="200"/>
      <c r="L236" s="51"/>
    </row>
    <row r="237" spans="1:12" ht="22.5" customHeight="1">
      <c r="A237" s="176"/>
      <c r="B237" s="185" t="s">
        <v>83</v>
      </c>
      <c r="C237" s="186"/>
      <c r="D237" s="124" t="s">
        <v>85</v>
      </c>
      <c r="E237" s="122" t="s">
        <v>15</v>
      </c>
      <c r="F237" s="25">
        <v>38458</v>
      </c>
      <c r="G237" s="41">
        <f>F237*1.2</f>
        <v>46149.599999999999</v>
      </c>
      <c r="H237" s="15">
        <v>38458</v>
      </c>
      <c r="I237" s="15">
        <f>H237*1.2</f>
        <v>46149.599999999999</v>
      </c>
      <c r="J237" s="21">
        <v>38458</v>
      </c>
      <c r="K237" s="21">
        <f>J237*1.2</f>
        <v>46149.599999999999</v>
      </c>
      <c r="L237" s="84"/>
    </row>
    <row r="238" spans="1:12" ht="22.5" customHeight="1">
      <c r="A238" s="190"/>
      <c r="B238" s="185" t="s">
        <v>139</v>
      </c>
      <c r="C238" s="186"/>
      <c r="D238" s="124" t="s">
        <v>85</v>
      </c>
      <c r="E238" s="122"/>
      <c r="F238" s="25">
        <v>21280</v>
      </c>
      <c r="G238" s="41">
        <f t="shared" ref="G238:G239" si="27">F238*1.2</f>
        <v>25536</v>
      </c>
      <c r="H238" s="15">
        <v>21280</v>
      </c>
      <c r="I238" s="15">
        <f t="shared" ref="I238:I239" si="28">H238*1.2</f>
        <v>25536</v>
      </c>
      <c r="J238" s="21">
        <v>21280</v>
      </c>
      <c r="K238" s="21">
        <f t="shared" ref="K238:K239" si="29">J238*1.2</f>
        <v>25536</v>
      </c>
      <c r="L238" s="84"/>
    </row>
    <row r="239" spans="1:12" ht="22.5" customHeight="1">
      <c r="A239" s="177"/>
      <c r="B239" s="185" t="s">
        <v>84</v>
      </c>
      <c r="C239" s="186"/>
      <c r="D239" s="124" t="s">
        <v>85</v>
      </c>
      <c r="E239" s="122"/>
      <c r="F239" s="25">
        <v>5778</v>
      </c>
      <c r="G239" s="41">
        <f t="shared" si="27"/>
        <v>6933.5999999999995</v>
      </c>
      <c r="H239" s="15">
        <v>5778</v>
      </c>
      <c r="I239" s="15">
        <f t="shared" si="28"/>
        <v>6933.5999999999995</v>
      </c>
      <c r="J239" s="21">
        <v>5778</v>
      </c>
      <c r="K239" s="21">
        <f t="shared" si="29"/>
        <v>6933.5999999999995</v>
      </c>
      <c r="L239" s="84"/>
    </row>
    <row r="240" spans="1:12" ht="22.5" customHeight="1">
      <c r="A240" s="178" t="s">
        <v>153</v>
      </c>
      <c r="B240" s="170" t="s">
        <v>154</v>
      </c>
      <c r="C240" s="194"/>
      <c r="D240" s="194"/>
      <c r="E240" s="194"/>
      <c r="F240" s="194"/>
      <c r="G240" s="194"/>
      <c r="H240" s="194"/>
      <c r="I240" s="194"/>
      <c r="J240" s="194"/>
      <c r="K240" s="171"/>
      <c r="L240" s="64"/>
    </row>
    <row r="241" spans="1:56" ht="22.5" customHeight="1">
      <c r="A241" s="179"/>
      <c r="B241" s="170" t="s">
        <v>224</v>
      </c>
      <c r="C241" s="171"/>
      <c r="D241" s="93" t="s">
        <v>179</v>
      </c>
      <c r="E241" s="93" t="s">
        <v>129</v>
      </c>
      <c r="F241" s="24">
        <v>212</v>
      </c>
      <c r="G241" s="101">
        <f>F241*1.2</f>
        <v>254.39999999999998</v>
      </c>
      <c r="H241" s="126">
        <v>212</v>
      </c>
      <c r="I241" s="126">
        <f>H241*1.2</f>
        <v>254.39999999999998</v>
      </c>
      <c r="J241" s="20">
        <v>212</v>
      </c>
      <c r="K241" s="20">
        <f>J241*1.2</f>
        <v>254.39999999999998</v>
      </c>
      <c r="L241" s="111" t="s">
        <v>217</v>
      </c>
    </row>
    <row r="242" spans="1:56" ht="44.4" customHeight="1">
      <c r="A242" s="179"/>
      <c r="B242" s="257"/>
      <c r="C242" s="258"/>
      <c r="D242" s="93" t="s">
        <v>179</v>
      </c>
      <c r="E242" s="93" t="s">
        <v>216</v>
      </c>
      <c r="F242" s="24"/>
      <c r="G242" s="101"/>
      <c r="H242" s="126"/>
      <c r="I242" s="126"/>
      <c r="J242" s="20">
        <v>2000</v>
      </c>
      <c r="K242" s="20">
        <f t="shared" ref="K242:K248" si="30">J242*1.2</f>
        <v>2400</v>
      </c>
      <c r="L242" s="111" t="s">
        <v>218</v>
      </c>
    </row>
    <row r="243" spans="1:56" ht="25.8" customHeight="1">
      <c r="A243" s="179"/>
      <c r="B243" s="257"/>
      <c r="C243" s="258"/>
      <c r="D243" s="93" t="s">
        <v>179</v>
      </c>
      <c r="E243" s="93" t="s">
        <v>216</v>
      </c>
      <c r="F243" s="24">
        <v>2073</v>
      </c>
      <c r="G243" s="101">
        <f t="shared" ref="G243:G248" si="31">F243*1.2</f>
        <v>2487.6</v>
      </c>
      <c r="H243" s="126">
        <v>2073</v>
      </c>
      <c r="I243" s="126">
        <f t="shared" ref="I243:I248" si="32">H243*1.2</f>
        <v>2487.6</v>
      </c>
      <c r="J243" s="20">
        <v>2073</v>
      </c>
      <c r="K243" s="20">
        <f t="shared" si="30"/>
        <v>2487.6</v>
      </c>
      <c r="L243" s="255" t="s">
        <v>219</v>
      </c>
    </row>
    <row r="244" spans="1:56" ht="12.6" customHeight="1">
      <c r="A244" s="179"/>
      <c r="B244" s="257"/>
      <c r="C244" s="258"/>
      <c r="D244" s="93" t="s">
        <v>15</v>
      </c>
      <c r="E244" s="93"/>
      <c r="F244" s="24">
        <v>2246</v>
      </c>
      <c r="G244" s="101">
        <f t="shared" si="31"/>
        <v>2695.2</v>
      </c>
      <c r="H244" s="126">
        <v>2246</v>
      </c>
      <c r="I244" s="126">
        <f t="shared" si="32"/>
        <v>2695.2</v>
      </c>
      <c r="J244" s="20">
        <v>2246</v>
      </c>
      <c r="K244" s="20">
        <f t="shared" si="30"/>
        <v>2695.2</v>
      </c>
      <c r="L244" s="256"/>
    </row>
    <row r="245" spans="1:56" ht="126" customHeight="1">
      <c r="A245" s="179"/>
      <c r="B245" s="257"/>
      <c r="C245" s="258"/>
      <c r="D245" s="151" t="s">
        <v>238</v>
      </c>
      <c r="E245" s="93"/>
      <c r="F245" s="24">
        <v>309</v>
      </c>
      <c r="G245" s="101">
        <f t="shared" si="31"/>
        <v>370.8</v>
      </c>
      <c r="H245" s="139">
        <v>309</v>
      </c>
      <c r="I245" s="126">
        <f t="shared" si="32"/>
        <v>370.8</v>
      </c>
      <c r="J245" s="21">
        <v>309</v>
      </c>
      <c r="K245" s="20">
        <f t="shared" si="30"/>
        <v>370.8</v>
      </c>
      <c r="L245" s="72" t="s">
        <v>245</v>
      </c>
    </row>
    <row r="246" spans="1:56" ht="21.6" customHeight="1">
      <c r="A246" s="179"/>
      <c r="B246" s="257"/>
      <c r="C246" s="258"/>
      <c r="D246" s="73" t="s">
        <v>12</v>
      </c>
      <c r="E246" s="122" t="s">
        <v>132</v>
      </c>
      <c r="F246" s="25">
        <v>773</v>
      </c>
      <c r="G246" s="101">
        <f t="shared" si="31"/>
        <v>927.59999999999991</v>
      </c>
      <c r="H246" s="15">
        <v>773</v>
      </c>
      <c r="I246" s="126">
        <f t="shared" si="32"/>
        <v>927.59999999999991</v>
      </c>
      <c r="J246" s="21">
        <v>773</v>
      </c>
      <c r="K246" s="20">
        <f t="shared" si="30"/>
        <v>927.59999999999991</v>
      </c>
      <c r="L246" s="169" t="s">
        <v>208</v>
      </c>
    </row>
    <row r="247" spans="1:56" ht="22.2" customHeight="1">
      <c r="A247" s="180"/>
      <c r="B247" s="172"/>
      <c r="C247" s="173"/>
      <c r="D247" s="128" t="s">
        <v>12</v>
      </c>
      <c r="E247" s="122" t="s">
        <v>133</v>
      </c>
      <c r="F247" s="25">
        <v>1545</v>
      </c>
      <c r="G247" s="101">
        <f t="shared" si="31"/>
        <v>1854</v>
      </c>
      <c r="H247" s="15">
        <v>1545</v>
      </c>
      <c r="I247" s="126">
        <f t="shared" si="32"/>
        <v>1854</v>
      </c>
      <c r="J247" s="21">
        <v>1545</v>
      </c>
      <c r="K247" s="20">
        <f t="shared" si="30"/>
        <v>1854</v>
      </c>
      <c r="L247" s="169"/>
    </row>
    <row r="248" spans="1:56" ht="29.4" customHeight="1">
      <c r="A248" s="65" t="s">
        <v>149</v>
      </c>
      <c r="B248" s="185" t="s">
        <v>150</v>
      </c>
      <c r="C248" s="186"/>
      <c r="D248" s="124" t="s">
        <v>85</v>
      </c>
      <c r="E248" s="15"/>
      <c r="F248" s="25">
        <v>2181.91</v>
      </c>
      <c r="G248" s="101">
        <f t="shared" si="31"/>
        <v>2618.2919999999999</v>
      </c>
      <c r="H248" s="15">
        <v>2181.91</v>
      </c>
      <c r="I248" s="126">
        <f t="shared" si="32"/>
        <v>2618.2919999999999</v>
      </c>
      <c r="J248" s="21">
        <v>2181.91</v>
      </c>
      <c r="K248" s="20">
        <f t="shared" si="30"/>
        <v>2618.2919999999999</v>
      </c>
      <c r="L248" s="95"/>
    </row>
    <row r="249" spans="1:56" ht="19.8" customHeight="1">
      <c r="A249" s="29"/>
      <c r="B249" s="244" t="s">
        <v>14</v>
      </c>
      <c r="C249" s="245"/>
      <c r="D249" s="245"/>
      <c r="E249" s="245"/>
      <c r="F249" s="245"/>
      <c r="G249" s="245"/>
      <c r="H249" s="245"/>
      <c r="I249" s="245"/>
      <c r="J249" s="245"/>
      <c r="K249" s="245"/>
      <c r="L249" s="246"/>
    </row>
    <row r="250" spans="1:56" ht="22.5" customHeight="1">
      <c r="A250" s="176" t="s">
        <v>56</v>
      </c>
      <c r="B250" s="240" t="s">
        <v>71</v>
      </c>
      <c r="C250" s="241"/>
      <c r="D250" s="236" t="s">
        <v>64</v>
      </c>
      <c r="E250" s="68" t="s">
        <v>11</v>
      </c>
      <c r="F250" s="24">
        <v>1391</v>
      </c>
      <c r="G250" s="39">
        <f>F250*1.2</f>
        <v>1669.2</v>
      </c>
      <c r="H250" s="27">
        <v>1432</v>
      </c>
      <c r="I250" s="27">
        <f>H250*1.2</f>
        <v>1718.3999999999999</v>
      </c>
      <c r="J250" s="21"/>
      <c r="K250" s="21"/>
      <c r="L250" s="254" t="s">
        <v>235</v>
      </c>
    </row>
    <row r="251" spans="1:56" ht="100.2" customHeight="1">
      <c r="A251" s="177"/>
      <c r="B251" s="242"/>
      <c r="C251" s="243"/>
      <c r="D251" s="237"/>
      <c r="E251" s="68" t="s">
        <v>10</v>
      </c>
      <c r="F251" s="24">
        <v>1391</v>
      </c>
      <c r="G251" s="39">
        <f t="shared" ref="G251:G252" si="33">F251*1.2</f>
        <v>1669.2</v>
      </c>
      <c r="H251" s="27">
        <v>1432</v>
      </c>
      <c r="I251" s="27">
        <f t="shared" ref="I251:I252" si="34">H251*1.2</f>
        <v>1718.3999999999999</v>
      </c>
      <c r="J251" s="21"/>
      <c r="K251" s="21"/>
      <c r="L251" s="254"/>
    </row>
    <row r="252" spans="1:56" ht="17.399999999999999" customHeight="1">
      <c r="A252" s="65" t="s">
        <v>57</v>
      </c>
      <c r="B252" s="235" t="s">
        <v>59</v>
      </c>
      <c r="C252" s="235"/>
      <c r="D252" s="69" t="s">
        <v>64</v>
      </c>
      <c r="E252" s="27"/>
      <c r="F252" s="132">
        <v>385</v>
      </c>
      <c r="G252" s="39">
        <f t="shared" si="33"/>
        <v>462</v>
      </c>
      <c r="H252" s="27">
        <v>396</v>
      </c>
      <c r="I252" s="27">
        <f t="shared" si="34"/>
        <v>475.2</v>
      </c>
      <c r="J252" s="22"/>
      <c r="K252" s="21"/>
      <c r="L252" s="96"/>
    </row>
    <row r="253" spans="1:56" s="2" customFormat="1" ht="20.25" customHeight="1">
      <c r="A253" s="10"/>
      <c r="B253" s="52"/>
      <c r="C253" s="52"/>
      <c r="D253" s="52"/>
      <c r="E253" s="11"/>
      <c r="F253" s="74"/>
      <c r="G253" s="11"/>
      <c r="H253" s="11"/>
      <c r="I253" s="11"/>
      <c r="J253" s="52"/>
      <c r="K253" s="52"/>
      <c r="L253" s="12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s="2" customFormat="1">
      <c r="A254" s="10"/>
      <c r="B254" s="103" t="s">
        <v>212</v>
      </c>
      <c r="C254" s="52"/>
      <c r="D254" s="52"/>
      <c r="E254" s="103" t="s">
        <v>144</v>
      </c>
      <c r="F254" s="52"/>
      <c r="G254" s="103" t="s">
        <v>145</v>
      </c>
      <c r="H254" s="52"/>
      <c r="I254" s="52"/>
      <c r="J254" s="52"/>
      <c r="K254" s="52"/>
      <c r="L254" s="12"/>
    </row>
    <row r="255" spans="1:56" s="2" customFormat="1">
      <c r="A255" s="10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12"/>
    </row>
    <row r="256" spans="1:56" s="14" customFormat="1" ht="18">
      <c r="A256" s="48"/>
      <c r="B256" s="103" t="s">
        <v>210</v>
      </c>
      <c r="C256" s="42"/>
      <c r="D256" s="42"/>
      <c r="E256" s="42" t="s">
        <v>142</v>
      </c>
      <c r="F256" s="52"/>
      <c r="G256" s="103" t="s">
        <v>211</v>
      </c>
      <c r="H256" s="52"/>
      <c r="I256" s="42"/>
      <c r="J256" s="42"/>
      <c r="K256" s="42"/>
      <c r="L256" s="12"/>
    </row>
    <row r="257" spans="1:12" s="2" customFormat="1">
      <c r="A257" s="10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12"/>
    </row>
    <row r="258" spans="1:12" s="2" customFormat="1">
      <c r="A258" s="299" t="s">
        <v>146</v>
      </c>
      <c r="B258" s="299"/>
      <c r="C258" s="299"/>
      <c r="D258" s="52"/>
      <c r="E258" s="52" t="s">
        <v>144</v>
      </c>
      <c r="F258" s="52"/>
      <c r="G258" s="90" t="s">
        <v>143</v>
      </c>
      <c r="H258" s="52"/>
      <c r="I258" s="52"/>
      <c r="J258" s="52"/>
      <c r="K258" s="52"/>
      <c r="L258" s="12"/>
    </row>
    <row r="259" spans="1:12" s="2" customFormat="1">
      <c r="A259" s="10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12"/>
    </row>
    <row r="260" spans="1:12" s="2" customFormat="1">
      <c r="A260" s="10"/>
      <c r="B260" s="104" t="s">
        <v>147</v>
      </c>
      <c r="C260" s="52"/>
      <c r="D260" s="52"/>
      <c r="E260" s="52" t="s">
        <v>144</v>
      </c>
      <c r="F260" s="52"/>
      <c r="G260" s="52" t="s">
        <v>148</v>
      </c>
      <c r="H260" s="52"/>
      <c r="I260" s="52"/>
      <c r="J260" s="52"/>
      <c r="K260" s="52"/>
      <c r="L260" s="12"/>
    </row>
    <row r="261" spans="1:12" s="2" customFormat="1">
      <c r="A261" s="10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12"/>
    </row>
    <row r="262" spans="1:12">
      <c r="A262" s="298"/>
      <c r="B262" s="298"/>
      <c r="C262" s="298"/>
      <c r="D262" s="298"/>
      <c r="E262" s="298"/>
      <c r="F262" s="298"/>
      <c r="G262" s="298"/>
      <c r="H262" s="298"/>
      <c r="I262" s="298"/>
      <c r="J262" s="298"/>
      <c r="K262" s="298"/>
      <c r="L262" s="298"/>
    </row>
    <row r="263" spans="1:12">
      <c r="A263" s="298"/>
      <c r="B263" s="298"/>
      <c r="C263" s="298"/>
      <c r="D263" s="298"/>
      <c r="E263" s="298"/>
      <c r="F263" s="298"/>
      <c r="G263" s="298"/>
      <c r="H263" s="298"/>
      <c r="I263" s="298"/>
      <c r="J263" s="298"/>
      <c r="K263" s="298"/>
      <c r="L263" s="298"/>
    </row>
    <row r="264" spans="1:12">
      <c r="A264" s="298"/>
      <c r="B264" s="298"/>
      <c r="C264" s="298"/>
      <c r="D264" s="298"/>
      <c r="E264" s="298"/>
      <c r="F264" s="298"/>
      <c r="G264" s="298"/>
      <c r="H264" s="298"/>
      <c r="I264" s="298"/>
      <c r="J264" s="298"/>
      <c r="K264" s="298"/>
      <c r="L264" s="298"/>
    </row>
    <row r="265" spans="1:12">
      <c r="A265" s="298"/>
      <c r="B265" s="298"/>
      <c r="C265" s="298"/>
      <c r="D265" s="298"/>
      <c r="E265" s="298"/>
      <c r="F265" s="298"/>
      <c r="G265" s="298"/>
      <c r="H265" s="298"/>
      <c r="I265" s="298"/>
      <c r="J265" s="298"/>
      <c r="K265" s="298"/>
      <c r="L265" s="298"/>
    </row>
    <row r="266" spans="1:12">
      <c r="A266" s="298"/>
      <c r="B266" s="298"/>
      <c r="C266" s="298"/>
      <c r="D266" s="298"/>
      <c r="E266" s="298"/>
      <c r="F266" s="298"/>
      <c r="G266" s="298"/>
      <c r="H266" s="298"/>
      <c r="I266" s="298"/>
      <c r="J266" s="298"/>
      <c r="K266" s="298"/>
      <c r="L266" s="298"/>
    </row>
    <row r="267" spans="1:12">
      <c r="A267" s="298"/>
      <c r="B267" s="298"/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</row>
    <row r="268" spans="1:12">
      <c r="A268" s="298"/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</row>
    <row r="269" spans="1:12">
      <c r="A269" s="298"/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</row>
    <row r="270" spans="1:12">
      <c r="A270" s="298"/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</row>
    <row r="271" spans="1:12">
      <c r="A271" s="298"/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</row>
  </sheetData>
  <sheetProtection selectLockedCells="1" selectUnlockedCells="1"/>
  <mergeCells count="269">
    <mergeCell ref="D76:D77"/>
    <mergeCell ref="D116:D117"/>
    <mergeCell ref="D78:D79"/>
    <mergeCell ref="B50:C51"/>
    <mergeCell ref="B56:C57"/>
    <mergeCell ref="D32:D33"/>
    <mergeCell ref="B31:L31"/>
    <mergeCell ref="A233:A234"/>
    <mergeCell ref="D233:D234"/>
    <mergeCell ref="D34:D35"/>
    <mergeCell ref="B46:C47"/>
    <mergeCell ref="B48:C49"/>
    <mergeCell ref="D127:D128"/>
    <mergeCell ref="B114:C115"/>
    <mergeCell ref="B123:C124"/>
    <mergeCell ref="B104:C105"/>
    <mergeCell ref="B106:C107"/>
    <mergeCell ref="B108:C109"/>
    <mergeCell ref="B116:C117"/>
    <mergeCell ref="D80:D81"/>
    <mergeCell ref="B92:C93"/>
    <mergeCell ref="B76:C77"/>
    <mergeCell ref="B78:C79"/>
    <mergeCell ref="B214:K214"/>
    <mergeCell ref="B133:C134"/>
    <mergeCell ref="B143:C144"/>
    <mergeCell ref="B146:C152"/>
    <mergeCell ref="D141:D142"/>
    <mergeCell ref="D149:D152"/>
    <mergeCell ref="A163:L163"/>
    <mergeCell ref="E149:E151"/>
    <mergeCell ref="A210:A212"/>
    <mergeCell ref="A202:A205"/>
    <mergeCell ref="B202:C202"/>
    <mergeCell ref="F154:K154"/>
    <mergeCell ref="F155:K155"/>
    <mergeCell ref="B183:K183"/>
    <mergeCell ref="A184:A196"/>
    <mergeCell ref="A174:A182"/>
    <mergeCell ref="B153:C155"/>
    <mergeCell ref="D153:D154"/>
    <mergeCell ref="A156:A162"/>
    <mergeCell ref="A153:A155"/>
    <mergeCell ref="B157:C162"/>
    <mergeCell ref="B164:L164"/>
    <mergeCell ref="D157:D159"/>
    <mergeCell ref="E157:E158"/>
    <mergeCell ref="A165:A167"/>
    <mergeCell ref="D36:D37"/>
    <mergeCell ref="B145:K145"/>
    <mergeCell ref="D143:D144"/>
    <mergeCell ref="B86:C87"/>
    <mergeCell ref="B112:C113"/>
    <mergeCell ref="D118:D119"/>
    <mergeCell ref="D46:D47"/>
    <mergeCell ref="D90:D91"/>
    <mergeCell ref="D92:D93"/>
    <mergeCell ref="D94:D95"/>
    <mergeCell ref="D106:D107"/>
    <mergeCell ref="D42:D43"/>
    <mergeCell ref="D54:D55"/>
    <mergeCell ref="B88:C89"/>
    <mergeCell ref="B90:C91"/>
    <mergeCell ref="D40:D41"/>
    <mergeCell ref="D48:D49"/>
    <mergeCell ref="D50:D51"/>
    <mergeCell ref="D44:D45"/>
    <mergeCell ref="D38:D39"/>
    <mergeCell ref="B36:C37"/>
    <mergeCell ref="B125:C126"/>
    <mergeCell ref="D125:D126"/>
    <mergeCell ref="D131:D132"/>
    <mergeCell ref="A13:L13"/>
    <mergeCell ref="F29:K29"/>
    <mergeCell ref="F30:K30"/>
    <mergeCell ref="B28:C30"/>
    <mergeCell ref="B27:C27"/>
    <mergeCell ref="B25:C25"/>
    <mergeCell ref="B26:C26"/>
    <mergeCell ref="B23:C24"/>
    <mergeCell ref="A28:A30"/>
    <mergeCell ref="B18:L18"/>
    <mergeCell ref="B19:D22"/>
    <mergeCell ref="F19:K19"/>
    <mergeCell ref="F20:K20"/>
    <mergeCell ref="F21:K21"/>
    <mergeCell ref="F22:K22"/>
    <mergeCell ref="D28:D29"/>
    <mergeCell ref="F28:K28"/>
    <mergeCell ref="F16:K16"/>
    <mergeCell ref="F17:K17"/>
    <mergeCell ref="A19:A27"/>
    <mergeCell ref="A262:L271"/>
    <mergeCell ref="A258:C258"/>
    <mergeCell ref="B135:C136"/>
    <mergeCell ref="B137:C138"/>
    <mergeCell ref="B139:C140"/>
    <mergeCell ref="B141:C142"/>
    <mergeCell ref="D135:D136"/>
    <mergeCell ref="D137:D138"/>
    <mergeCell ref="A197:A200"/>
    <mergeCell ref="B224:K224"/>
    <mergeCell ref="B225:C225"/>
    <mergeCell ref="B227:C227"/>
    <mergeCell ref="B203:C203"/>
    <mergeCell ref="F165:K165"/>
    <mergeCell ref="E160:E161"/>
    <mergeCell ref="D160:D162"/>
    <mergeCell ref="B156:L156"/>
    <mergeCell ref="B248:C248"/>
    <mergeCell ref="A229:A230"/>
    <mergeCell ref="A207:A209"/>
    <mergeCell ref="B207:C207"/>
    <mergeCell ref="B208:C209"/>
    <mergeCell ref="B220:D223"/>
    <mergeCell ref="A145:A152"/>
    <mergeCell ref="J1:L1"/>
    <mergeCell ref="J2:L2"/>
    <mergeCell ref="J3:L3"/>
    <mergeCell ref="J4:L4"/>
    <mergeCell ref="L11:L12"/>
    <mergeCell ref="L15:L17"/>
    <mergeCell ref="J5:L5"/>
    <mergeCell ref="K6:L6"/>
    <mergeCell ref="A7:L7"/>
    <mergeCell ref="A8:L8"/>
    <mergeCell ref="A9:L9"/>
    <mergeCell ref="F11:G11"/>
    <mergeCell ref="H11:I11"/>
    <mergeCell ref="J11:K11"/>
    <mergeCell ref="A11:A12"/>
    <mergeCell ref="D11:D12"/>
    <mergeCell ref="F15:K15"/>
    <mergeCell ref="D15:D16"/>
    <mergeCell ref="A15:A17"/>
    <mergeCell ref="A6:D6"/>
    <mergeCell ref="B11:C12"/>
    <mergeCell ref="B15:C17"/>
    <mergeCell ref="E11:E12"/>
    <mergeCell ref="A14:L14"/>
    <mergeCell ref="B80:C81"/>
    <mergeCell ref="B82:C83"/>
    <mergeCell ref="B84:C85"/>
    <mergeCell ref="B110:C111"/>
    <mergeCell ref="B127:C128"/>
    <mergeCell ref="D82:D83"/>
    <mergeCell ref="D112:D113"/>
    <mergeCell ref="D86:D87"/>
    <mergeCell ref="D102:D103"/>
    <mergeCell ref="B98:C99"/>
    <mergeCell ref="B100:C101"/>
    <mergeCell ref="B102:C103"/>
    <mergeCell ref="B94:C95"/>
    <mergeCell ref="B96:C97"/>
    <mergeCell ref="D104:D105"/>
    <mergeCell ref="D84:D85"/>
    <mergeCell ref="D88:D89"/>
    <mergeCell ref="D110:D111"/>
    <mergeCell ref="D123:D124"/>
    <mergeCell ref="D96:D97"/>
    <mergeCell ref="D98:D99"/>
    <mergeCell ref="D100:D101"/>
    <mergeCell ref="D108:D109"/>
    <mergeCell ref="D120:D121"/>
    <mergeCell ref="B54:C55"/>
    <mergeCell ref="D58:D59"/>
    <mergeCell ref="B60:C61"/>
    <mergeCell ref="B62:C63"/>
    <mergeCell ref="B64:C65"/>
    <mergeCell ref="B70:C71"/>
    <mergeCell ref="D70:D71"/>
    <mergeCell ref="D60:D61"/>
    <mergeCell ref="D62:D63"/>
    <mergeCell ref="D64:D65"/>
    <mergeCell ref="D68:D69"/>
    <mergeCell ref="D72:D73"/>
    <mergeCell ref="B66:C67"/>
    <mergeCell ref="B68:C69"/>
    <mergeCell ref="D66:D67"/>
    <mergeCell ref="B120:C121"/>
    <mergeCell ref="D114:D115"/>
    <mergeCell ref="L208:L209"/>
    <mergeCell ref="D208:D209"/>
    <mergeCell ref="B184:C187"/>
    <mergeCell ref="F167:K167"/>
    <mergeCell ref="B165:C167"/>
    <mergeCell ref="F166:K166"/>
    <mergeCell ref="D129:D130"/>
    <mergeCell ref="D146:D148"/>
    <mergeCell ref="D171:D172"/>
    <mergeCell ref="L32:L147"/>
    <mergeCell ref="B34:C35"/>
    <mergeCell ref="D133:D134"/>
    <mergeCell ref="B131:C132"/>
    <mergeCell ref="B129:C130"/>
    <mergeCell ref="B32:C33"/>
    <mergeCell ref="D52:D53"/>
    <mergeCell ref="B122:K122"/>
    <mergeCell ref="B52:C53"/>
    <mergeCell ref="B252:C252"/>
    <mergeCell ref="D169:D170"/>
    <mergeCell ref="B175:C176"/>
    <mergeCell ref="D250:D251"/>
    <mergeCell ref="D229:D230"/>
    <mergeCell ref="B250:C251"/>
    <mergeCell ref="B226:K226"/>
    <mergeCell ref="B238:C238"/>
    <mergeCell ref="B239:C239"/>
    <mergeCell ref="B232:C232"/>
    <mergeCell ref="B249:L249"/>
    <mergeCell ref="B174:K174"/>
    <mergeCell ref="B173:L173"/>
    <mergeCell ref="F235:K235"/>
    <mergeCell ref="B217:K217"/>
    <mergeCell ref="L250:L251"/>
    <mergeCell ref="L243:L244"/>
    <mergeCell ref="B188:C190"/>
    <mergeCell ref="B194:C196"/>
    <mergeCell ref="B241:C247"/>
    <mergeCell ref="F232:K232"/>
    <mergeCell ref="B237:C237"/>
    <mergeCell ref="F234:K234"/>
    <mergeCell ref="B233:C234"/>
    <mergeCell ref="B74:C75"/>
    <mergeCell ref="A250:A251"/>
    <mergeCell ref="B38:C39"/>
    <mergeCell ref="B40:C41"/>
    <mergeCell ref="B42:C43"/>
    <mergeCell ref="B44:C45"/>
    <mergeCell ref="A31:A144"/>
    <mergeCell ref="B201:K201"/>
    <mergeCell ref="B206:K206"/>
    <mergeCell ref="D202:D205"/>
    <mergeCell ref="B205:C205"/>
    <mergeCell ref="B204:C204"/>
    <mergeCell ref="F153:K153"/>
    <mergeCell ref="E146:E147"/>
    <mergeCell ref="D56:D57"/>
    <mergeCell ref="B58:C59"/>
    <mergeCell ref="D139:D140"/>
    <mergeCell ref="B118:C119"/>
    <mergeCell ref="B177:C179"/>
    <mergeCell ref="A168:A172"/>
    <mergeCell ref="B210:C212"/>
    <mergeCell ref="D197:D198"/>
    <mergeCell ref="B197:C200"/>
    <mergeCell ref="B72:C73"/>
    <mergeCell ref="B168:C172"/>
    <mergeCell ref="B180:C182"/>
    <mergeCell ref="B191:C193"/>
    <mergeCell ref="L246:L247"/>
    <mergeCell ref="B215:C216"/>
    <mergeCell ref="B213:C213"/>
    <mergeCell ref="A215:A216"/>
    <mergeCell ref="A240:A247"/>
    <mergeCell ref="A217:A223"/>
    <mergeCell ref="B229:C230"/>
    <mergeCell ref="B231:C231"/>
    <mergeCell ref="B235:C235"/>
    <mergeCell ref="B219:D219"/>
    <mergeCell ref="A237:A239"/>
    <mergeCell ref="F230:K230"/>
    <mergeCell ref="B240:K240"/>
    <mergeCell ref="B228:L228"/>
    <mergeCell ref="B236:K236"/>
    <mergeCell ref="F229:K229"/>
    <mergeCell ref="F233:K233"/>
    <mergeCell ref="L197:L198"/>
    <mergeCell ref="B218:D218"/>
  </mergeCells>
  <pageMargins left="0.39370078740157483" right="0.39370078740157483" top="0.59055118110236227" bottom="0.39370078740157483" header="0.51181102362204722" footer="0.51181102362204722"/>
  <pageSetup paperSize="9" scale="60" firstPageNumber="0" fitToHeight="0" orientation="landscape" r:id="rId1"/>
  <headerFooter alignWithMargins="0"/>
  <rowBreaks count="6" manualBreakCount="6">
    <brk id="35" max="11" man="1"/>
    <brk id="73" max="11" man="1"/>
    <brk id="110" max="11" man="1"/>
    <brk id="146" max="11" man="1"/>
    <brk id="178" max="11" man="1"/>
    <brk id="19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Алена Александровна</dc:creator>
  <cp:lastModifiedBy>Котельникова Марина Васильевна</cp:lastModifiedBy>
  <cp:lastPrinted>2019-12-23T04:53:08Z</cp:lastPrinted>
  <dcterms:created xsi:type="dcterms:W3CDTF">2016-12-28T05:20:36Z</dcterms:created>
  <dcterms:modified xsi:type="dcterms:W3CDTF">2019-12-27T00:16:39Z</dcterms:modified>
</cp:coreProperties>
</file>